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83" i="2"/>
  <c r="G110"/>
  <c r="G99"/>
  <c r="F110" i="1"/>
  <c r="F83"/>
  <c r="F41" l="1"/>
  <c r="F102"/>
  <c r="F101" s="1"/>
  <c r="G104" i="2"/>
  <c r="F104" i="1"/>
  <c r="G109" i="2"/>
  <c r="G107"/>
  <c r="G106" s="1"/>
  <c r="G102"/>
  <c r="G101" s="1"/>
  <c r="G95"/>
  <c r="G92" s="1"/>
  <c r="G93"/>
  <c r="G90"/>
  <c r="G88"/>
  <c r="G86"/>
  <c r="G81"/>
  <c r="G79"/>
  <c r="G76"/>
  <c r="G74"/>
  <c r="G72"/>
  <c r="G70"/>
  <c r="G66"/>
  <c r="G63"/>
  <c r="G60"/>
  <c r="G58"/>
  <c r="G55"/>
  <c r="G52"/>
  <c r="G50"/>
  <c r="G46"/>
  <c r="G44"/>
  <c r="G41"/>
  <c r="G40" s="1"/>
  <c r="G37"/>
  <c r="G35"/>
  <c r="G33"/>
  <c r="G30"/>
  <c r="G29" s="1"/>
  <c r="G24"/>
  <c r="G18"/>
  <c r="G15"/>
  <c r="G14" s="1"/>
  <c r="G11"/>
  <c r="G10" s="1"/>
  <c r="F95" i="1"/>
  <c r="F92" s="1"/>
  <c r="F63"/>
  <c r="F109"/>
  <c r="F30"/>
  <c r="F29" s="1"/>
  <c r="F76"/>
  <c r="F37"/>
  <c r="F18"/>
  <c r="F24"/>
  <c r="F107"/>
  <c r="F106" s="1"/>
  <c r="F93"/>
  <c r="F90"/>
  <c r="F88"/>
  <c r="F86"/>
  <c r="F81"/>
  <c r="F79"/>
  <c r="F74"/>
  <c r="F72"/>
  <c r="F70"/>
  <c r="F66"/>
  <c r="F60"/>
  <c r="F58"/>
  <c r="F55"/>
  <c r="F52"/>
  <c r="F50"/>
  <c r="F46"/>
  <c r="F44"/>
  <c r="F40"/>
  <c r="F35"/>
  <c r="F33"/>
  <c r="F15"/>
  <c r="F14" s="1"/>
  <c r="F11"/>
  <c r="F10" s="1"/>
  <c r="G62" i="2" l="1"/>
  <c r="G54"/>
  <c r="G69"/>
  <c r="G43"/>
  <c r="G32"/>
  <c r="G17"/>
  <c r="G49"/>
  <c r="F17" i="1"/>
  <c r="F32"/>
  <c r="F62"/>
  <c r="F49"/>
  <c r="F43"/>
  <c r="F69"/>
  <c r="F54"/>
  <c r="G9" i="2" l="1"/>
  <c r="F9" i="1"/>
</calcChain>
</file>

<file path=xl/sharedStrings.xml><?xml version="1.0" encoding="utf-8"?>
<sst xmlns="http://schemas.openxmlformats.org/spreadsheetml/2006/main" count="936" uniqueCount="146">
  <si>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</si>
  <si>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</si>
  <si>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</si>
  <si>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</si>
  <si>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</si>
  <si>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</si>
  <si>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</si>
  <si>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</si>
  <si>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</si>
  <si>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</si>
  <si>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</si>
  <si>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</si>
  <si>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</si>
  <si>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</si>
  <si>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</si>
  <si>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</si>
  <si>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</si>
  <si>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</si>
  <si>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</si>
  <si>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</si>
  <si>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</si>
  <si>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</si>
  <si>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</si>
  <si>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</si>
  <si>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</si>
  <si>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</si>
  <si>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</si>
  <si>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</si>
  <si>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</si>
  <si>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</si>
  <si>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</si>
  <si>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</si>
  <si>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</si>
  <si>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</si>
  <si>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</si>
  <si>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</si>
  <si>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</si>
  <si>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</si>
  <si>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</si>
  <si>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</si>
  <si>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</si>
  <si>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</si>
  <si>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</si>
  <si>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</si>
  <si>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</si>
  <si>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</si>
  <si>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</si>
  <si>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</si>
  <si>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</si>
  <si>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</si>
  <si>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</si>
  <si>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</si>
  <si>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</si>
  <si>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</si>
  <si>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</si>
  <si>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</si>
  <si>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</si>
  <si>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</si>
  <si>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</si>
  <si>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</si>
  <si>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</si>
  <si>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</si>
  <si>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</si>
  <si>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</si>
  <si>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</si>
  <si>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</si>
  <si>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</si>
  <si>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</si>
  <si>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</si>
  <si>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</si>
  <si>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</si>
  <si>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</si>
  <si>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</si>
  <si>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</si>
  <si>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</si>
  <si>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</si>
  <si>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</si>
  <si>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</si>
  <si>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</si>
  <si>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</si>
  <si>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</si>
  <si>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</si>
  <si>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</si>
  <si>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</si>
  <si>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</si>
  <si>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</si>
  <si>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</si>
  <si>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</si>
  <si>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</si>
  <si>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</si>
  <si>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</si>
  <si>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</si>
  <si>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</si>
  <si>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</si>
  <si>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</si>
  <si>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</si>
  <si>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</si>
  <si>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</si>
  <si>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</si>
  <si>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</si>
  <si>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</si>
  <si>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</si>
  <si>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</si>
  <si>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</si>
  <si>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</si>
  <si>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</si>
  <si>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</si>
  <si>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</si>
  <si>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</si>
  <si>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</si>
  <si>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</si>
  <si>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</si>
  <si>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</si>
  <si>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</si>
  <si>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</si>
  <si>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</si>
  <si>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990G2S3120</t>
  </si>
  <si>
    <t>Региональный проект "Формирование комфортной городской среды"</t>
  </si>
  <si>
    <t>990F255550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</si>
  <si>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</si>
  <si>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</si>
  <si>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</si>
  <si>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</si>
  <si>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</si>
  <si>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</si>
  <si>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</si>
  <si>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</si>
  <si>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</si>
  <si>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</si>
  <si>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</si>
  <si>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</si>
  <si>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</si>
  <si>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</si>
  <si>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</si>
  <si>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</si>
  <si>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</si>
  <si>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</si>
  <si>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</si>
  <si>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</si>
  <si>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</si>
  <si>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</si>
  <si>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</si>
  <si>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</si>
  <si>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2022 года</t>
  </si>
  <si>
    <t xml:space="preserve">Приложение № 1  к решению Совета депутатов Долгодеревенского сельского поселения  от "28" апреля  2022г.№ 92"О внесении изменений в бюджет  за 1кв. 2022 года "  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</si>
  <si>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"28" апреля 2022г.№ 92                                                                  "О внесении изменений в бюджет  за 1кв. 2022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</si>
</sst>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6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14" fillId="2" borderId="0" xfId="0" applyFont="1" applyFill="1" applyBorder="1"/>
    <xf numFmtId="0" fontId="15" fillId="2" borderId="0" xfId="0" applyFont="1" applyFill="1"/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opLeftCell="A103" workbookViewId="0"/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6" ht="40.5" customHeight="1">
      <c r="D1" s="82" t="s">
        <v>144</v>
      </c>
      <c r="E1" s="82"/>
      <c r="F1" s="82"/>
    </row>
    <row r="3" spans="1:6" ht="46.5" customHeight="1">
      <c r="A3" s="75" t="s">
        <v>143</v>
      </c>
      <c r="B3" s="75"/>
      <c r="C3" s="75"/>
      <c r="D3" s="75"/>
      <c r="E3" s="75"/>
      <c r="F3" s="75"/>
    </row>
    <row r="4" spans="1:6" ht="15.75">
      <c r="B4" s="1"/>
      <c r="C4" s="1"/>
      <c r="D4" s="1"/>
      <c r="E4" s="1"/>
      <c r="F4" s="1"/>
    </row>
    <row r="5" spans="1:6" ht="13.5" customHeight="1">
      <c r="A5" s="76" t="s">
        <v>0</v>
      </c>
      <c r="B5" s="76"/>
      <c r="C5" s="2" t="s">
        <v>1</v>
      </c>
    </row>
    <row r="6" spans="1:6">
      <c r="A6" s="77" t="s">
        <v>3</v>
      </c>
      <c r="B6" s="79" t="s">
        <v>5</v>
      </c>
      <c r="C6" s="80"/>
      <c r="D6" s="80"/>
      <c r="E6" s="80"/>
      <c r="F6" s="77" t="s">
        <v>13</v>
      </c>
    </row>
    <row r="7" spans="1:6">
      <c r="A7" s="78"/>
      <c r="B7" s="4" t="s">
        <v>6</v>
      </c>
      <c r="C7" s="4" t="s">
        <v>8</v>
      </c>
      <c r="D7" s="4" t="s">
        <v>10</v>
      </c>
      <c r="E7" s="4" t="s">
        <v>12</v>
      </c>
      <c r="F7" s="78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52">
        <f>F10+F14+F17+F32+F40+F43+F54+F62+F69+F92+F102+F106+F109+F49+F30+F104</f>
        <v>56722451.409999996</v>
      </c>
    </row>
    <row r="10" spans="1:6" ht="31.5">
      <c r="A10" s="7" t="s">
        <v>18</v>
      </c>
      <c r="B10" s="8" t="s">
        <v>17</v>
      </c>
      <c r="C10" s="8"/>
      <c r="D10" s="8"/>
      <c r="E10" s="7"/>
      <c r="F10" s="53">
        <f>F11</f>
        <v>1065785</v>
      </c>
    </row>
    <row r="11" spans="1:6">
      <c r="A11" s="7" t="s">
        <v>19</v>
      </c>
      <c r="B11" s="8" t="s">
        <v>17</v>
      </c>
      <c r="C11" s="8" t="s">
        <v>90</v>
      </c>
      <c r="D11" s="8"/>
      <c r="E11" s="7"/>
      <c r="F11" s="53">
        <f>F12+F13</f>
        <v>1065785</v>
      </c>
    </row>
    <row r="12" spans="1:6" ht="22.5">
      <c r="A12" s="26" t="s">
        <v>21</v>
      </c>
      <c r="B12" s="27" t="s">
        <v>17</v>
      </c>
      <c r="C12" s="27" t="s">
        <v>90</v>
      </c>
      <c r="D12" s="27" t="s">
        <v>20</v>
      </c>
      <c r="E12" s="26" t="s">
        <v>21</v>
      </c>
      <c r="F12" s="54">
        <v>818575</v>
      </c>
    </row>
    <row r="13" spans="1:6" ht="56.25">
      <c r="A13" s="9" t="s">
        <v>23</v>
      </c>
      <c r="B13" s="10" t="s">
        <v>17</v>
      </c>
      <c r="C13" s="10" t="s">
        <v>90</v>
      </c>
      <c r="D13" s="10" t="s">
        <v>22</v>
      </c>
      <c r="E13" s="9" t="s">
        <v>23</v>
      </c>
      <c r="F13" s="55">
        <v>247210</v>
      </c>
    </row>
    <row r="14" spans="1:6" ht="52.5">
      <c r="A14" s="7" t="s">
        <v>25</v>
      </c>
      <c r="B14" s="8" t="s">
        <v>24</v>
      </c>
      <c r="C14" s="8"/>
      <c r="D14" s="8"/>
      <c r="E14" s="7"/>
      <c r="F14" s="53">
        <f>F15</f>
        <v>300000</v>
      </c>
    </row>
    <row r="15" spans="1:6" ht="21">
      <c r="A15" s="7" t="s">
        <v>26</v>
      </c>
      <c r="B15" s="8" t="s">
        <v>24</v>
      </c>
      <c r="C15" s="8" t="s">
        <v>91</v>
      </c>
      <c r="D15" s="8"/>
      <c r="E15" s="7"/>
      <c r="F15" s="53">
        <f>F16</f>
        <v>300000</v>
      </c>
    </row>
    <row r="16" spans="1:6" ht="33.75">
      <c r="A16" s="9" t="s">
        <v>28</v>
      </c>
      <c r="B16" s="10" t="s">
        <v>24</v>
      </c>
      <c r="C16" s="10" t="s">
        <v>91</v>
      </c>
      <c r="D16" s="10" t="s">
        <v>27</v>
      </c>
      <c r="E16" s="9" t="s">
        <v>28</v>
      </c>
      <c r="F16" s="55">
        <v>300000</v>
      </c>
    </row>
    <row r="17" spans="1:6" ht="52.5">
      <c r="A17" s="7" t="s">
        <v>30</v>
      </c>
      <c r="B17" s="8" t="s">
        <v>29</v>
      </c>
      <c r="C17" s="8"/>
      <c r="D17" s="8"/>
      <c r="E17" s="7"/>
      <c r="F17" s="53">
        <f>F18+F24</f>
        <v>10116308</v>
      </c>
    </row>
    <row r="18" spans="1:6" ht="21">
      <c r="A18" s="7" t="s">
        <v>26</v>
      </c>
      <c r="B18" s="8" t="s">
        <v>29</v>
      </c>
      <c r="C18" s="8" t="s">
        <v>91</v>
      </c>
      <c r="D18" s="8"/>
      <c r="E18" s="7"/>
      <c r="F18" s="53">
        <f>F19+F20+F21+F22+F23</f>
        <v>10046447</v>
      </c>
    </row>
    <row r="19" spans="1:6" ht="22.5">
      <c r="A19" s="26" t="s">
        <v>21</v>
      </c>
      <c r="B19" s="27" t="s">
        <v>29</v>
      </c>
      <c r="C19" s="27" t="s">
        <v>91</v>
      </c>
      <c r="D19" s="27" t="s">
        <v>20</v>
      </c>
      <c r="E19" s="26" t="s">
        <v>21</v>
      </c>
      <c r="F19" s="54">
        <v>6507912</v>
      </c>
    </row>
    <row r="20" spans="1:6" ht="56.25">
      <c r="A20" s="26" t="s">
        <v>23</v>
      </c>
      <c r="B20" s="27" t="s">
        <v>29</v>
      </c>
      <c r="C20" s="27" t="s">
        <v>91</v>
      </c>
      <c r="D20" s="27" t="s">
        <v>22</v>
      </c>
      <c r="E20" s="26" t="s">
        <v>23</v>
      </c>
      <c r="F20" s="54">
        <v>1964722</v>
      </c>
    </row>
    <row r="21" spans="1:6" ht="33.75">
      <c r="A21" s="26" t="s">
        <v>32</v>
      </c>
      <c r="B21" s="27" t="s">
        <v>29</v>
      </c>
      <c r="C21" s="27" t="s">
        <v>91</v>
      </c>
      <c r="D21" s="27" t="s">
        <v>31</v>
      </c>
      <c r="E21" s="26" t="s">
        <v>32</v>
      </c>
      <c r="F21" s="54">
        <v>316536</v>
      </c>
    </row>
    <row r="22" spans="1:6" ht="33.75">
      <c r="A22" s="26" t="s">
        <v>28</v>
      </c>
      <c r="B22" s="27" t="s">
        <v>29</v>
      </c>
      <c r="C22" s="27" t="s">
        <v>91</v>
      </c>
      <c r="D22" s="27" t="s">
        <v>27</v>
      </c>
      <c r="E22" s="26" t="s">
        <v>28</v>
      </c>
      <c r="F22" s="54">
        <v>1043251</v>
      </c>
    </row>
    <row r="23" spans="1:6" ht="27" customHeight="1">
      <c r="A23" s="28" t="s">
        <v>129</v>
      </c>
      <c r="B23" s="27" t="s">
        <v>29</v>
      </c>
      <c r="C23" s="27" t="s">
        <v>91</v>
      </c>
      <c r="D23" s="29" t="s">
        <v>128</v>
      </c>
      <c r="E23" s="28" t="s">
        <v>129</v>
      </c>
      <c r="F23" s="54">
        <v>214026</v>
      </c>
    </row>
    <row r="24" spans="1:6" ht="21">
      <c r="A24" s="7" t="s">
        <v>26</v>
      </c>
      <c r="B24" s="8" t="s">
        <v>29</v>
      </c>
      <c r="C24" s="8" t="s">
        <v>91</v>
      </c>
      <c r="D24" s="8"/>
      <c r="E24" s="7"/>
      <c r="F24" s="53">
        <f>F25+F26+F27+F28</f>
        <v>69861</v>
      </c>
    </row>
    <row r="25" spans="1:6" ht="45" customHeight="1">
      <c r="A25" s="41" t="s">
        <v>130</v>
      </c>
      <c r="B25" s="42" t="s">
        <v>29</v>
      </c>
      <c r="C25" s="16" t="s">
        <v>91</v>
      </c>
      <c r="D25" s="43" t="s">
        <v>127</v>
      </c>
      <c r="E25" s="41" t="s">
        <v>130</v>
      </c>
      <c r="F25" s="70">
        <v>0</v>
      </c>
    </row>
    <row r="26" spans="1:6" ht="22.5">
      <c r="A26" s="26" t="s">
        <v>34</v>
      </c>
      <c r="B26" s="27" t="s">
        <v>29</v>
      </c>
      <c r="C26" s="27" t="s">
        <v>91</v>
      </c>
      <c r="D26" s="27" t="s">
        <v>33</v>
      </c>
      <c r="E26" s="26" t="s">
        <v>34</v>
      </c>
      <c r="F26" s="54">
        <v>3000</v>
      </c>
    </row>
    <row r="27" spans="1:6">
      <c r="A27" s="26" t="s">
        <v>36</v>
      </c>
      <c r="B27" s="27" t="s">
        <v>29</v>
      </c>
      <c r="C27" s="27" t="s">
        <v>91</v>
      </c>
      <c r="D27" s="27" t="s">
        <v>35</v>
      </c>
      <c r="E27" s="26" t="s">
        <v>36</v>
      </c>
      <c r="F27" s="54">
        <v>65861</v>
      </c>
    </row>
    <row r="28" spans="1:6">
      <c r="A28" s="26" t="s">
        <v>38</v>
      </c>
      <c r="B28" s="27" t="s">
        <v>29</v>
      </c>
      <c r="C28" s="27" t="s">
        <v>91</v>
      </c>
      <c r="D28" s="27" t="s">
        <v>37</v>
      </c>
      <c r="E28" s="26" t="s">
        <v>38</v>
      </c>
      <c r="F28" s="54">
        <v>1000</v>
      </c>
    </row>
    <row r="29" spans="1:6" ht="28.5" customHeight="1">
      <c r="A29" s="46" t="s">
        <v>136</v>
      </c>
      <c r="B29" s="47" t="s">
        <v>132</v>
      </c>
      <c r="C29" s="48"/>
      <c r="D29" s="48"/>
      <c r="E29" s="49"/>
      <c r="F29" s="57">
        <f>F30</f>
        <v>0</v>
      </c>
    </row>
    <row r="30" spans="1:6" ht="26.25" customHeight="1">
      <c r="A30" s="50" t="s">
        <v>137</v>
      </c>
      <c r="B30" s="48" t="s">
        <v>132</v>
      </c>
      <c r="C30" s="48" t="s">
        <v>133</v>
      </c>
      <c r="D30" s="48"/>
      <c r="E30" s="49"/>
      <c r="F30" s="57">
        <f>F31</f>
        <v>0</v>
      </c>
    </row>
    <row r="31" spans="1:6" ht="25.5" customHeight="1">
      <c r="A31" s="50" t="s">
        <v>138</v>
      </c>
      <c r="B31" s="47" t="s">
        <v>132</v>
      </c>
      <c r="C31" s="47" t="s">
        <v>133</v>
      </c>
      <c r="D31" s="47" t="s">
        <v>134</v>
      </c>
      <c r="E31" s="50" t="s">
        <v>138</v>
      </c>
      <c r="F31" s="71">
        <v>0</v>
      </c>
    </row>
    <row r="32" spans="1:6" ht="23.25" customHeight="1">
      <c r="A32" s="7" t="s">
        <v>40</v>
      </c>
      <c r="B32" s="8" t="s">
        <v>39</v>
      </c>
      <c r="C32" s="8"/>
      <c r="D32" s="8"/>
      <c r="E32" s="7"/>
      <c r="F32" s="58">
        <f>F33+F35+F37</f>
        <v>547617</v>
      </c>
    </row>
    <row r="33" spans="1:6" ht="52.5">
      <c r="A33" s="7" t="s">
        <v>41</v>
      </c>
      <c r="B33" s="8" t="s">
        <v>39</v>
      </c>
      <c r="C33" s="8" t="s">
        <v>92</v>
      </c>
      <c r="D33" s="8"/>
      <c r="E33" s="7"/>
      <c r="F33" s="58">
        <f>F34</f>
        <v>46009</v>
      </c>
    </row>
    <row r="34" spans="1:6">
      <c r="A34" s="9" t="s">
        <v>43</v>
      </c>
      <c r="B34" s="10" t="s">
        <v>39</v>
      </c>
      <c r="C34" s="10" t="s">
        <v>92</v>
      </c>
      <c r="D34" s="10" t="s">
        <v>42</v>
      </c>
      <c r="E34" s="9" t="s">
        <v>43</v>
      </c>
      <c r="F34" s="55">
        <v>46009</v>
      </c>
    </row>
    <row r="35" spans="1:6" ht="42">
      <c r="A35" s="7" t="s">
        <v>44</v>
      </c>
      <c r="B35" s="8" t="s">
        <v>39</v>
      </c>
      <c r="C35" s="8" t="s">
        <v>93</v>
      </c>
      <c r="D35" s="8"/>
      <c r="E35" s="7"/>
      <c r="F35" s="53">
        <f>F36</f>
        <v>2608</v>
      </c>
    </row>
    <row r="36" spans="1:6" ht="33.75">
      <c r="A36" s="9" t="s">
        <v>28</v>
      </c>
      <c r="B36" s="10" t="s">
        <v>39</v>
      </c>
      <c r="C36" s="10" t="s">
        <v>93</v>
      </c>
      <c r="D36" s="10" t="s">
        <v>27</v>
      </c>
      <c r="E36" s="9" t="s">
        <v>28</v>
      </c>
      <c r="F36" s="55">
        <v>2608</v>
      </c>
    </row>
    <row r="37" spans="1:6" ht="21">
      <c r="A37" s="7" t="s">
        <v>26</v>
      </c>
      <c r="B37" s="8" t="s">
        <v>39</v>
      </c>
      <c r="C37" s="8" t="s">
        <v>91</v>
      </c>
      <c r="D37" s="8"/>
      <c r="E37" s="7"/>
      <c r="F37" s="53">
        <f>F38+F39</f>
        <v>499000</v>
      </c>
    </row>
    <row r="38" spans="1:6" ht="39.75" customHeight="1">
      <c r="A38" s="26" t="s">
        <v>32</v>
      </c>
      <c r="B38" s="29" t="s">
        <v>39</v>
      </c>
      <c r="C38" s="27" t="s">
        <v>91</v>
      </c>
      <c r="D38" s="29" t="s">
        <v>31</v>
      </c>
      <c r="E38" s="26" t="s">
        <v>32</v>
      </c>
      <c r="F38" s="71">
        <v>0</v>
      </c>
    </row>
    <row r="39" spans="1:6" ht="33.75">
      <c r="A39" s="26" t="s">
        <v>28</v>
      </c>
      <c r="B39" s="27" t="s">
        <v>39</v>
      </c>
      <c r="C39" s="27" t="s">
        <v>91</v>
      </c>
      <c r="D39" s="27" t="s">
        <v>27</v>
      </c>
      <c r="E39" s="26" t="s">
        <v>28</v>
      </c>
      <c r="F39" s="54">
        <v>499000</v>
      </c>
    </row>
    <row r="40" spans="1:6">
      <c r="A40" s="7" t="s">
        <v>45</v>
      </c>
      <c r="B40" s="8" t="s">
        <v>94</v>
      </c>
      <c r="C40" s="8"/>
      <c r="D40" s="8"/>
      <c r="E40" s="7"/>
      <c r="F40" s="53">
        <f>F41</f>
        <v>320000</v>
      </c>
    </row>
    <row r="41" spans="1:6" ht="31.5">
      <c r="A41" s="7" t="s">
        <v>46</v>
      </c>
      <c r="B41" s="8" t="s">
        <v>94</v>
      </c>
      <c r="C41" s="8" t="s">
        <v>95</v>
      </c>
      <c r="D41" s="8"/>
      <c r="E41" s="7"/>
      <c r="F41" s="53">
        <f>F42</f>
        <v>320000</v>
      </c>
    </row>
    <row r="42" spans="1:6" ht="33.75">
      <c r="A42" s="9" t="s">
        <v>28</v>
      </c>
      <c r="B42" s="10" t="s">
        <v>94</v>
      </c>
      <c r="C42" s="10" t="s">
        <v>95</v>
      </c>
      <c r="D42" s="10" t="s">
        <v>27</v>
      </c>
      <c r="E42" s="9" t="s">
        <v>28</v>
      </c>
      <c r="F42" s="55">
        <v>320000</v>
      </c>
    </row>
    <row r="43" spans="1:6">
      <c r="A43" s="7" t="s">
        <v>48</v>
      </c>
      <c r="B43" s="8" t="s">
        <v>47</v>
      </c>
      <c r="C43" s="8"/>
      <c r="D43" s="8"/>
      <c r="E43" s="7"/>
      <c r="F43" s="53">
        <f>F44+F46</f>
        <v>8390419</v>
      </c>
    </row>
    <row r="44" spans="1:6" ht="63">
      <c r="A44" s="7" t="s">
        <v>49</v>
      </c>
      <c r="B44" s="8" t="s">
        <v>47</v>
      </c>
      <c r="C44" s="8" t="s">
        <v>96</v>
      </c>
      <c r="D44" s="8"/>
      <c r="E44" s="7"/>
      <c r="F44" s="53">
        <f>F45</f>
        <v>3432171</v>
      </c>
    </row>
    <row r="45" spans="1:6" ht="33.75">
      <c r="A45" s="9" t="s">
        <v>28</v>
      </c>
      <c r="B45" s="10" t="s">
        <v>47</v>
      </c>
      <c r="C45" s="10" t="s">
        <v>96</v>
      </c>
      <c r="D45" s="10" t="s">
        <v>27</v>
      </c>
      <c r="E45" s="9" t="s">
        <v>28</v>
      </c>
      <c r="F45" s="55">
        <v>3432171</v>
      </c>
    </row>
    <row r="46" spans="1:6" ht="42">
      <c r="A46" s="7" t="s">
        <v>52</v>
      </c>
      <c r="B46" s="8" t="s">
        <v>47</v>
      </c>
      <c r="C46" s="8" t="s">
        <v>97</v>
      </c>
      <c r="D46" s="8"/>
      <c r="E46" s="7"/>
      <c r="F46" s="53">
        <f>F47+F48</f>
        <v>4958248</v>
      </c>
    </row>
    <row r="47" spans="1:6" ht="45">
      <c r="A47" s="28" t="s">
        <v>51</v>
      </c>
      <c r="B47" s="29" t="s">
        <v>47</v>
      </c>
      <c r="C47" s="29" t="s">
        <v>97</v>
      </c>
      <c r="D47" s="29" t="s">
        <v>50</v>
      </c>
      <c r="E47" s="28" t="s">
        <v>51</v>
      </c>
      <c r="F47" s="54">
        <v>0</v>
      </c>
    </row>
    <row r="48" spans="1:6" ht="33.75">
      <c r="A48" s="9" t="s">
        <v>28</v>
      </c>
      <c r="B48" s="10" t="s">
        <v>47</v>
      </c>
      <c r="C48" s="10" t="s">
        <v>97</v>
      </c>
      <c r="D48" s="10" t="s">
        <v>27</v>
      </c>
      <c r="E48" s="18" t="s">
        <v>28</v>
      </c>
      <c r="F48" s="55">
        <v>4958248</v>
      </c>
    </row>
    <row r="49" spans="1:6" ht="21">
      <c r="A49" s="7" t="s">
        <v>54</v>
      </c>
      <c r="B49" s="8" t="s">
        <v>53</v>
      </c>
      <c r="C49" s="8"/>
      <c r="D49" s="8"/>
      <c r="E49" s="7"/>
      <c r="F49" s="53">
        <f>F50+F52</f>
        <v>394490</v>
      </c>
    </row>
    <row r="50" spans="1:6" ht="21">
      <c r="A50" s="7" t="s">
        <v>55</v>
      </c>
      <c r="B50" s="8" t="s">
        <v>53</v>
      </c>
      <c r="C50" s="8" t="s">
        <v>98</v>
      </c>
      <c r="D50" s="8"/>
      <c r="E50" s="7"/>
      <c r="F50" s="53">
        <f>F51</f>
        <v>300000</v>
      </c>
    </row>
    <row r="51" spans="1:6" ht="33.75">
      <c r="A51" s="9" t="s">
        <v>28</v>
      </c>
      <c r="B51" s="10" t="s">
        <v>53</v>
      </c>
      <c r="C51" s="10" t="s">
        <v>98</v>
      </c>
      <c r="D51" s="10" t="s">
        <v>27</v>
      </c>
      <c r="E51" s="9" t="s">
        <v>28</v>
      </c>
      <c r="F51" s="55">
        <v>300000</v>
      </c>
    </row>
    <row r="52" spans="1:6" ht="42">
      <c r="A52" s="7" t="s">
        <v>56</v>
      </c>
      <c r="B52" s="8" t="s">
        <v>53</v>
      </c>
      <c r="C52" s="8" t="s">
        <v>99</v>
      </c>
      <c r="D52" s="8"/>
      <c r="E52" s="7"/>
      <c r="F52" s="53">
        <f>F53</f>
        <v>94490</v>
      </c>
    </row>
    <row r="53" spans="1:6" ht="33.75">
      <c r="A53" s="9" t="s">
        <v>28</v>
      </c>
      <c r="B53" s="10" t="s">
        <v>53</v>
      </c>
      <c r="C53" s="10" t="s">
        <v>99</v>
      </c>
      <c r="D53" s="10" t="s">
        <v>27</v>
      </c>
      <c r="E53" s="9" t="s">
        <v>28</v>
      </c>
      <c r="F53" s="55">
        <v>94490</v>
      </c>
    </row>
    <row r="54" spans="1:6">
      <c r="A54" s="7" t="s">
        <v>58</v>
      </c>
      <c r="B54" s="8" t="s">
        <v>57</v>
      </c>
      <c r="C54" s="8"/>
      <c r="D54" s="8"/>
      <c r="E54" s="7"/>
      <c r="F54" s="58">
        <f>F55+F58+F60</f>
        <v>254524.02000000002</v>
      </c>
    </row>
    <row r="55" spans="1:6" ht="94.5">
      <c r="A55" s="11" t="s">
        <v>59</v>
      </c>
      <c r="B55" s="8" t="s">
        <v>57</v>
      </c>
      <c r="C55" s="8" t="s">
        <v>100</v>
      </c>
      <c r="D55" s="8"/>
      <c r="E55" s="7"/>
      <c r="F55" s="53">
        <f>F56+F57</f>
        <v>101524.02</v>
      </c>
    </row>
    <row r="56" spans="1:6" ht="45">
      <c r="A56" s="26" t="s">
        <v>51</v>
      </c>
      <c r="B56" s="27" t="s">
        <v>57</v>
      </c>
      <c r="C56" s="27" t="s">
        <v>100</v>
      </c>
      <c r="D56" s="27" t="s">
        <v>50</v>
      </c>
      <c r="E56" s="26" t="s">
        <v>51</v>
      </c>
      <c r="F56" s="54">
        <v>0</v>
      </c>
    </row>
    <row r="57" spans="1:6" ht="33.75">
      <c r="A57" s="9" t="s">
        <v>28</v>
      </c>
      <c r="B57" s="10" t="s">
        <v>57</v>
      </c>
      <c r="C57" s="10" t="s">
        <v>100</v>
      </c>
      <c r="D57" s="10" t="s">
        <v>27</v>
      </c>
      <c r="E57" s="9" t="s">
        <v>28</v>
      </c>
      <c r="F57" s="55">
        <v>101524.02</v>
      </c>
    </row>
    <row r="58" spans="1:6" ht="21">
      <c r="A58" s="7" t="s">
        <v>60</v>
      </c>
      <c r="B58" s="8" t="s">
        <v>57</v>
      </c>
      <c r="C58" s="8" t="s">
        <v>101</v>
      </c>
      <c r="D58" s="8"/>
      <c r="E58" s="7"/>
      <c r="F58" s="53">
        <f>F59</f>
        <v>153000</v>
      </c>
    </row>
    <row r="59" spans="1:6" ht="33.75">
      <c r="A59" s="26" t="s">
        <v>28</v>
      </c>
      <c r="B59" s="27" t="s">
        <v>57</v>
      </c>
      <c r="C59" s="27" t="s">
        <v>101</v>
      </c>
      <c r="D59" s="27" t="s">
        <v>27</v>
      </c>
      <c r="E59" s="26" t="s">
        <v>28</v>
      </c>
      <c r="F59" s="54">
        <v>153000</v>
      </c>
    </row>
    <row r="60" spans="1:6" ht="22.5" customHeight="1">
      <c r="A60" s="40" t="s">
        <v>121</v>
      </c>
      <c r="B60" s="20" t="s">
        <v>57</v>
      </c>
      <c r="C60" s="20" t="s">
        <v>119</v>
      </c>
      <c r="D60" s="27"/>
      <c r="E60" s="26"/>
      <c r="F60" s="59">
        <f>F61</f>
        <v>0</v>
      </c>
    </row>
    <row r="61" spans="1:6" ht="69.75" customHeight="1">
      <c r="A61" s="17" t="s">
        <v>122</v>
      </c>
      <c r="B61" s="19" t="s">
        <v>57</v>
      </c>
      <c r="C61" s="19" t="s">
        <v>119</v>
      </c>
      <c r="D61" s="19" t="s">
        <v>120</v>
      </c>
      <c r="E61" s="17" t="s">
        <v>122</v>
      </c>
      <c r="F61" s="60">
        <v>0</v>
      </c>
    </row>
    <row r="62" spans="1:6">
      <c r="A62" s="7" t="s">
        <v>62</v>
      </c>
      <c r="B62" s="8" t="s">
        <v>61</v>
      </c>
      <c r="C62" s="8"/>
      <c r="D62" s="8"/>
      <c r="E62" s="7"/>
      <c r="F62" s="53">
        <f>F63+F66</f>
        <v>5669457</v>
      </c>
    </row>
    <row r="63" spans="1:6" ht="73.5">
      <c r="A63" s="11" t="s">
        <v>63</v>
      </c>
      <c r="B63" s="8" t="s">
        <v>61</v>
      </c>
      <c r="C63" s="8" t="s">
        <v>102</v>
      </c>
      <c r="D63" s="8"/>
      <c r="E63" s="7"/>
      <c r="F63" s="53">
        <f>F64+F65</f>
        <v>2669457</v>
      </c>
    </row>
    <row r="64" spans="1:6" ht="45">
      <c r="A64" s="26" t="s">
        <v>51</v>
      </c>
      <c r="B64" s="27" t="s">
        <v>61</v>
      </c>
      <c r="C64" s="27" t="s">
        <v>102</v>
      </c>
      <c r="D64" s="29" t="s">
        <v>50</v>
      </c>
      <c r="E64" s="26" t="s">
        <v>51</v>
      </c>
      <c r="F64" s="54">
        <v>0</v>
      </c>
    </row>
    <row r="65" spans="1:6" ht="33.75">
      <c r="A65" s="9" t="s">
        <v>28</v>
      </c>
      <c r="B65" s="10" t="s">
        <v>61</v>
      </c>
      <c r="C65" s="10" t="s">
        <v>102</v>
      </c>
      <c r="D65" s="10" t="s">
        <v>27</v>
      </c>
      <c r="E65" s="9" t="s">
        <v>28</v>
      </c>
      <c r="F65" s="55">
        <v>2669457</v>
      </c>
    </row>
    <row r="66" spans="1:6" ht="52.5">
      <c r="A66" s="7" t="s">
        <v>64</v>
      </c>
      <c r="B66" s="8" t="s">
        <v>61</v>
      </c>
      <c r="C66" s="8" t="s">
        <v>103</v>
      </c>
      <c r="D66" s="8"/>
      <c r="E66" s="7"/>
      <c r="F66" s="53">
        <f>F67+F68</f>
        <v>3000000</v>
      </c>
    </row>
    <row r="67" spans="1:6" ht="45">
      <c r="A67" s="26" t="s">
        <v>51</v>
      </c>
      <c r="B67" s="27" t="s">
        <v>61</v>
      </c>
      <c r="C67" s="27" t="s">
        <v>103</v>
      </c>
      <c r="D67" s="27" t="s">
        <v>50</v>
      </c>
      <c r="E67" s="26" t="s">
        <v>51</v>
      </c>
      <c r="F67" s="54">
        <v>0</v>
      </c>
    </row>
    <row r="68" spans="1:6" ht="33.75">
      <c r="A68" s="9" t="s">
        <v>28</v>
      </c>
      <c r="B68" s="10" t="s">
        <v>61</v>
      </c>
      <c r="C68" s="10" t="s">
        <v>103</v>
      </c>
      <c r="D68" s="10" t="s">
        <v>27</v>
      </c>
      <c r="E68" s="9" t="s">
        <v>28</v>
      </c>
      <c r="F68" s="55">
        <v>3000000</v>
      </c>
    </row>
    <row r="69" spans="1:6">
      <c r="A69" s="7" t="s">
        <v>66</v>
      </c>
      <c r="B69" s="8" t="s">
        <v>65</v>
      </c>
      <c r="C69" s="8"/>
      <c r="D69" s="8"/>
      <c r="E69" s="7"/>
      <c r="F69" s="53">
        <f>F70+F72+F74+F76+F79+F81+F83+F86+F88+F90</f>
        <v>28230705.399999999</v>
      </c>
    </row>
    <row r="70" spans="1:6" ht="31.5">
      <c r="A70" s="7" t="s">
        <v>68</v>
      </c>
      <c r="B70" s="8" t="s">
        <v>65</v>
      </c>
      <c r="C70" s="8" t="s">
        <v>67</v>
      </c>
      <c r="D70" s="8"/>
      <c r="E70" s="7"/>
      <c r="F70" s="53">
        <f>F71</f>
        <v>0</v>
      </c>
    </row>
    <row r="71" spans="1:6" ht="33.75">
      <c r="A71" s="9" t="s">
        <v>28</v>
      </c>
      <c r="B71" s="10" t="s">
        <v>65</v>
      </c>
      <c r="C71" s="10" t="s">
        <v>67</v>
      </c>
      <c r="D71" s="10" t="s">
        <v>27</v>
      </c>
      <c r="E71" s="9" t="s">
        <v>28</v>
      </c>
      <c r="F71" s="55">
        <v>0</v>
      </c>
    </row>
    <row r="72" spans="1:6" ht="31.5">
      <c r="A72" s="7" t="s">
        <v>69</v>
      </c>
      <c r="B72" s="8" t="s">
        <v>65</v>
      </c>
      <c r="C72" s="8" t="s">
        <v>104</v>
      </c>
      <c r="D72" s="8"/>
      <c r="E72" s="7"/>
      <c r="F72" s="53">
        <f>F73</f>
        <v>1343304</v>
      </c>
    </row>
    <row r="73" spans="1:6" ht="33.75">
      <c r="A73" s="9" t="s">
        <v>28</v>
      </c>
      <c r="B73" s="10" t="s">
        <v>65</v>
      </c>
      <c r="C73" s="10" t="s">
        <v>104</v>
      </c>
      <c r="D73" s="10" t="s">
        <v>27</v>
      </c>
      <c r="E73" s="9" t="s">
        <v>28</v>
      </c>
      <c r="F73" s="55">
        <v>1343304</v>
      </c>
    </row>
    <row r="74" spans="1:6" ht="42">
      <c r="A74" s="7" t="s">
        <v>70</v>
      </c>
      <c r="B74" s="8" t="s">
        <v>65</v>
      </c>
      <c r="C74" s="8" t="s">
        <v>105</v>
      </c>
      <c r="D74" s="8"/>
      <c r="E74" s="7"/>
      <c r="F74" s="53">
        <f>F75</f>
        <v>139062</v>
      </c>
    </row>
    <row r="75" spans="1:6" ht="33.75">
      <c r="A75" s="9" t="s">
        <v>28</v>
      </c>
      <c r="B75" s="10" t="s">
        <v>65</v>
      </c>
      <c r="C75" s="10" t="s">
        <v>105</v>
      </c>
      <c r="D75" s="10" t="s">
        <v>27</v>
      </c>
      <c r="E75" s="9" t="s">
        <v>28</v>
      </c>
      <c r="F75" s="55">
        <v>139062</v>
      </c>
    </row>
    <row r="76" spans="1:6">
      <c r="A76" s="7" t="s">
        <v>71</v>
      </c>
      <c r="B76" s="8" t="s">
        <v>65</v>
      </c>
      <c r="C76" s="8" t="s">
        <v>107</v>
      </c>
      <c r="D76" s="8"/>
      <c r="E76" s="7"/>
      <c r="F76" s="53">
        <f>F77+F78</f>
        <v>9000000</v>
      </c>
    </row>
    <row r="77" spans="1:6" ht="40.5" customHeight="1">
      <c r="A77" s="26" t="s">
        <v>28</v>
      </c>
      <c r="B77" s="27" t="s">
        <v>65</v>
      </c>
      <c r="C77" s="27" t="s">
        <v>107</v>
      </c>
      <c r="D77" s="27" t="s">
        <v>27</v>
      </c>
      <c r="E77" s="26" t="s">
        <v>28</v>
      </c>
      <c r="F77" s="54">
        <v>4300000</v>
      </c>
    </row>
    <row r="78" spans="1:6" ht="24" customHeight="1">
      <c r="A78" s="28" t="s">
        <v>129</v>
      </c>
      <c r="B78" s="27" t="s">
        <v>65</v>
      </c>
      <c r="C78" s="27" t="s">
        <v>107</v>
      </c>
      <c r="D78" s="29" t="s">
        <v>128</v>
      </c>
      <c r="E78" s="28" t="s">
        <v>129</v>
      </c>
      <c r="F78" s="54">
        <v>4700000</v>
      </c>
    </row>
    <row r="79" spans="1:6">
      <c r="A79" s="7" t="s">
        <v>72</v>
      </c>
      <c r="B79" s="8" t="s">
        <v>65</v>
      </c>
      <c r="C79" s="8" t="s">
        <v>106</v>
      </c>
      <c r="D79" s="8"/>
      <c r="E79" s="7"/>
      <c r="F79" s="53">
        <f>F80</f>
        <v>702000</v>
      </c>
    </row>
    <row r="80" spans="1:6" ht="33.75">
      <c r="A80" s="9" t="s">
        <v>28</v>
      </c>
      <c r="B80" s="10" t="s">
        <v>65</v>
      </c>
      <c r="C80" s="10" t="s">
        <v>106</v>
      </c>
      <c r="D80" s="10" t="s">
        <v>27</v>
      </c>
      <c r="E80" s="9" t="s">
        <v>28</v>
      </c>
      <c r="F80" s="55">
        <v>702000</v>
      </c>
    </row>
    <row r="81" spans="1:9" ht="14.25" customHeight="1">
      <c r="A81" s="7" t="s">
        <v>73</v>
      </c>
      <c r="B81" s="8" t="s">
        <v>65</v>
      </c>
      <c r="C81" s="8" t="s">
        <v>108</v>
      </c>
      <c r="D81" s="8"/>
      <c r="E81" s="7"/>
      <c r="F81" s="53">
        <f>F82</f>
        <v>100000</v>
      </c>
    </row>
    <row r="82" spans="1:9" ht="33.75">
      <c r="A82" s="9" t="s">
        <v>28</v>
      </c>
      <c r="B82" s="10" t="s">
        <v>65</v>
      </c>
      <c r="C82" s="10" t="s">
        <v>108</v>
      </c>
      <c r="D82" s="10" t="s">
        <v>27</v>
      </c>
      <c r="E82" s="9" t="s">
        <v>28</v>
      </c>
      <c r="F82" s="55">
        <v>100000</v>
      </c>
    </row>
    <row r="83" spans="1:9" ht="21">
      <c r="A83" s="7" t="s">
        <v>74</v>
      </c>
      <c r="B83" s="8" t="s">
        <v>65</v>
      </c>
      <c r="C83" s="8" t="s">
        <v>109</v>
      </c>
      <c r="D83" s="8"/>
      <c r="E83" s="7"/>
      <c r="F83" s="53">
        <f>F84+F85</f>
        <v>16946339.399999999</v>
      </c>
    </row>
    <row r="84" spans="1:9" ht="32.25" customHeight="1">
      <c r="A84" s="26" t="s">
        <v>32</v>
      </c>
      <c r="B84" s="16" t="s">
        <v>65</v>
      </c>
      <c r="C84" s="16" t="s">
        <v>109</v>
      </c>
      <c r="D84" s="72" t="s">
        <v>31</v>
      </c>
      <c r="E84" s="26" t="s">
        <v>32</v>
      </c>
      <c r="F84" s="54">
        <v>297600</v>
      </c>
    </row>
    <row r="85" spans="1:9" ht="33.75">
      <c r="A85" s="9" t="s">
        <v>28</v>
      </c>
      <c r="B85" s="27" t="s">
        <v>65</v>
      </c>
      <c r="C85" s="27" t="s">
        <v>109</v>
      </c>
      <c r="D85" s="27" t="s">
        <v>27</v>
      </c>
      <c r="E85" s="9" t="s">
        <v>28</v>
      </c>
      <c r="F85" s="55">
        <v>16648739.4</v>
      </c>
      <c r="H85" s="66"/>
      <c r="I85" s="66"/>
    </row>
    <row r="86" spans="1:9" ht="21">
      <c r="A86" s="7" t="s">
        <v>110</v>
      </c>
      <c r="B86" s="8" t="s">
        <v>65</v>
      </c>
      <c r="C86" s="8" t="s">
        <v>111</v>
      </c>
      <c r="D86" s="8"/>
      <c r="E86" s="7"/>
      <c r="F86" s="53">
        <f>F87</f>
        <v>0</v>
      </c>
    </row>
    <row r="87" spans="1:9" ht="33.75">
      <c r="A87" s="26" t="s">
        <v>28</v>
      </c>
      <c r="B87" s="27" t="s">
        <v>65</v>
      </c>
      <c r="C87" s="27" t="s">
        <v>111</v>
      </c>
      <c r="D87" s="27" t="s">
        <v>27</v>
      </c>
      <c r="E87" s="26" t="s">
        <v>28</v>
      </c>
      <c r="F87" s="54">
        <v>0</v>
      </c>
    </row>
    <row r="88" spans="1:9" ht="35.25" customHeight="1">
      <c r="A88" s="34" t="s">
        <v>117</v>
      </c>
      <c r="B88" s="30" t="s">
        <v>65</v>
      </c>
      <c r="C88" s="30" t="s">
        <v>118</v>
      </c>
      <c r="D88" s="35" t="s">
        <v>27</v>
      </c>
      <c r="E88" s="32" t="s">
        <v>28</v>
      </c>
      <c r="F88" s="61">
        <f>F89</f>
        <v>0</v>
      </c>
    </row>
    <row r="89" spans="1:9" ht="38.25" customHeight="1">
      <c r="A89" s="9" t="s">
        <v>28</v>
      </c>
      <c r="B89" s="24" t="s">
        <v>65</v>
      </c>
      <c r="C89" s="24" t="s">
        <v>118</v>
      </c>
      <c r="D89" s="24" t="s">
        <v>27</v>
      </c>
      <c r="E89" s="25" t="s">
        <v>28</v>
      </c>
      <c r="F89" s="60">
        <v>0</v>
      </c>
    </row>
    <row r="90" spans="1:9" ht="42">
      <c r="A90" s="7" t="s">
        <v>75</v>
      </c>
      <c r="B90" s="8" t="s">
        <v>65</v>
      </c>
      <c r="C90" s="8" t="s">
        <v>115</v>
      </c>
      <c r="D90" s="8"/>
      <c r="E90" s="7"/>
      <c r="F90" s="53">
        <f>F91</f>
        <v>0</v>
      </c>
    </row>
    <row r="91" spans="1:9" ht="38.25" customHeight="1">
      <c r="A91" s="26" t="s">
        <v>28</v>
      </c>
      <c r="B91" s="27" t="s">
        <v>65</v>
      </c>
      <c r="C91" s="27" t="s">
        <v>115</v>
      </c>
      <c r="D91" s="27" t="s">
        <v>27</v>
      </c>
      <c r="E91" s="26" t="s">
        <v>28</v>
      </c>
      <c r="F91" s="54">
        <v>0</v>
      </c>
    </row>
    <row r="92" spans="1:9" ht="26.25" customHeight="1">
      <c r="A92" s="36" t="s">
        <v>77</v>
      </c>
      <c r="B92" s="37" t="s">
        <v>76</v>
      </c>
      <c r="C92" s="16"/>
      <c r="D92" s="16"/>
      <c r="E92" s="15"/>
      <c r="F92" s="62">
        <f>F95+F99</f>
        <v>34754.300000000003</v>
      </c>
    </row>
    <row r="93" spans="1:9" ht="35.25" customHeight="1">
      <c r="A93" s="7" t="s">
        <v>123</v>
      </c>
      <c r="B93" s="8" t="s">
        <v>76</v>
      </c>
      <c r="C93" s="14" t="s">
        <v>102</v>
      </c>
      <c r="D93" s="8"/>
      <c r="E93" s="7"/>
      <c r="F93" s="53">
        <f>F94</f>
        <v>0</v>
      </c>
    </row>
    <row r="94" spans="1:9" ht="33.75">
      <c r="A94" s="26" t="s">
        <v>28</v>
      </c>
      <c r="B94" s="14" t="s">
        <v>76</v>
      </c>
      <c r="C94" s="14" t="s">
        <v>102</v>
      </c>
      <c r="D94" s="14" t="s">
        <v>27</v>
      </c>
      <c r="E94" s="26" t="s">
        <v>28</v>
      </c>
      <c r="F94" s="54">
        <v>0</v>
      </c>
    </row>
    <row r="95" spans="1:9" ht="37.5" customHeight="1">
      <c r="A95" s="34" t="s">
        <v>125</v>
      </c>
      <c r="B95" s="30" t="s">
        <v>76</v>
      </c>
      <c r="C95" s="30" t="s">
        <v>126</v>
      </c>
      <c r="D95" s="30"/>
      <c r="E95" s="32"/>
      <c r="F95" s="61">
        <f>F96+F97+F98</f>
        <v>34754.300000000003</v>
      </c>
    </row>
    <row r="96" spans="1:9" ht="37.5" customHeight="1">
      <c r="A96" s="26" t="s">
        <v>28</v>
      </c>
      <c r="B96" s="35" t="s">
        <v>76</v>
      </c>
      <c r="C96" s="35" t="s">
        <v>126</v>
      </c>
      <c r="D96" s="35" t="s">
        <v>27</v>
      </c>
      <c r="E96" s="26" t="s">
        <v>28</v>
      </c>
      <c r="F96" s="63">
        <v>25000</v>
      </c>
    </row>
    <row r="97" spans="1:7" ht="21.75" customHeight="1">
      <c r="A97" s="28" t="s">
        <v>129</v>
      </c>
      <c r="B97" s="35" t="s">
        <v>76</v>
      </c>
      <c r="C97" s="35" t="s">
        <v>126</v>
      </c>
      <c r="D97" s="35" t="s">
        <v>128</v>
      </c>
      <c r="E97" s="28" t="s">
        <v>129</v>
      </c>
      <c r="F97" s="63">
        <v>9754.2999999999993</v>
      </c>
    </row>
    <row r="98" spans="1:7" ht="34.5" customHeight="1">
      <c r="A98" s="50" t="s">
        <v>139</v>
      </c>
      <c r="B98" s="35" t="s">
        <v>76</v>
      </c>
      <c r="C98" s="35" t="s">
        <v>126</v>
      </c>
      <c r="D98" s="35" t="s">
        <v>135</v>
      </c>
      <c r="E98" s="50" t="s">
        <v>139</v>
      </c>
      <c r="F98" s="64">
        <v>0</v>
      </c>
    </row>
    <row r="99" spans="1:7" ht="24.75" customHeight="1">
      <c r="A99" s="51" t="s">
        <v>78</v>
      </c>
      <c r="B99" s="44" t="s">
        <v>76</v>
      </c>
      <c r="C99" s="44" t="s">
        <v>124</v>
      </c>
      <c r="D99" s="35"/>
      <c r="E99" s="32"/>
      <c r="F99" s="61">
        <v>0</v>
      </c>
    </row>
    <row r="100" spans="1:7" ht="34.5" customHeight="1">
      <c r="A100" s="50" t="s">
        <v>139</v>
      </c>
      <c r="B100" s="45" t="s">
        <v>76</v>
      </c>
      <c r="C100" s="45" t="s">
        <v>124</v>
      </c>
      <c r="D100" s="45" t="s">
        <v>135</v>
      </c>
      <c r="E100" s="50" t="s">
        <v>139</v>
      </c>
      <c r="F100" s="63">
        <v>0</v>
      </c>
    </row>
    <row r="101" spans="1:7" ht="34.5" customHeight="1">
      <c r="A101" s="69" t="s">
        <v>142</v>
      </c>
      <c r="B101" s="68" t="s">
        <v>88</v>
      </c>
      <c r="C101" s="45"/>
      <c r="D101" s="45"/>
      <c r="E101" s="67"/>
      <c r="F101" s="65">
        <f>F102+F104</f>
        <v>346481.69</v>
      </c>
    </row>
    <row r="102" spans="1:7" ht="22.5">
      <c r="A102" s="69" t="s">
        <v>89</v>
      </c>
      <c r="B102" s="31" t="s">
        <v>88</v>
      </c>
      <c r="C102" s="31" t="s">
        <v>116</v>
      </c>
      <c r="D102" s="31"/>
      <c r="E102" s="33"/>
      <c r="F102" s="65">
        <f>F103</f>
        <v>346481.69</v>
      </c>
    </row>
    <row r="103" spans="1:7" ht="42.75" customHeight="1">
      <c r="A103" s="15" t="s">
        <v>28</v>
      </c>
      <c r="B103" s="16" t="s">
        <v>88</v>
      </c>
      <c r="C103" s="16" t="s">
        <v>116</v>
      </c>
      <c r="D103" s="16" t="s">
        <v>27</v>
      </c>
      <c r="E103" s="15" t="s">
        <v>28</v>
      </c>
      <c r="F103" s="60">
        <v>346481.69</v>
      </c>
      <c r="G103" s="66"/>
    </row>
    <row r="104" spans="1:7" ht="47.25" customHeight="1">
      <c r="A104" s="40" t="s">
        <v>141</v>
      </c>
      <c r="B104" s="20" t="s">
        <v>88</v>
      </c>
      <c r="C104" s="20" t="s">
        <v>140</v>
      </c>
      <c r="D104" s="27"/>
      <c r="E104" s="26"/>
      <c r="F104" s="59">
        <f>F105</f>
        <v>0</v>
      </c>
      <c r="G104" s="66"/>
    </row>
    <row r="105" spans="1:7" ht="39" customHeight="1">
      <c r="A105" s="15" t="s">
        <v>28</v>
      </c>
      <c r="B105" s="29" t="s">
        <v>88</v>
      </c>
      <c r="C105" s="20" t="s">
        <v>140</v>
      </c>
      <c r="D105" s="29" t="s">
        <v>27</v>
      </c>
      <c r="E105" s="15" t="s">
        <v>28</v>
      </c>
      <c r="F105" s="54">
        <v>0</v>
      </c>
      <c r="G105" s="66"/>
    </row>
    <row r="106" spans="1:7" ht="21.75" customHeight="1">
      <c r="A106" s="7" t="s">
        <v>80</v>
      </c>
      <c r="B106" s="8" t="s">
        <v>79</v>
      </c>
      <c r="C106" s="8"/>
      <c r="D106" s="8"/>
      <c r="E106" s="7"/>
      <c r="F106" s="53">
        <f>F107</f>
        <v>226512</v>
      </c>
    </row>
    <row r="107" spans="1:7" ht="73.5">
      <c r="A107" s="7" t="s">
        <v>81</v>
      </c>
      <c r="B107" s="8" t="s">
        <v>79</v>
      </c>
      <c r="C107" s="8" t="s">
        <v>112</v>
      </c>
      <c r="D107" s="8"/>
      <c r="E107" s="7"/>
      <c r="F107" s="53">
        <f>F108</f>
        <v>226512</v>
      </c>
    </row>
    <row r="108" spans="1:7" ht="38.25" customHeight="1">
      <c r="A108" s="23" t="s">
        <v>114</v>
      </c>
      <c r="B108" s="10" t="s">
        <v>79</v>
      </c>
      <c r="C108" s="10" t="s">
        <v>112</v>
      </c>
      <c r="D108" s="39" t="s">
        <v>131</v>
      </c>
      <c r="E108" s="23" t="s">
        <v>114</v>
      </c>
      <c r="F108" s="55">
        <v>226512</v>
      </c>
    </row>
    <row r="109" spans="1:7" ht="12.75" customHeight="1">
      <c r="A109" s="7" t="s">
        <v>83</v>
      </c>
      <c r="B109" s="8" t="s">
        <v>82</v>
      </c>
      <c r="C109" s="8"/>
      <c r="D109" s="8"/>
      <c r="E109" s="7"/>
      <c r="F109" s="53">
        <f>F110</f>
        <v>825398</v>
      </c>
    </row>
    <row r="110" spans="1:7" ht="24.75" customHeight="1">
      <c r="A110" s="7" t="s">
        <v>84</v>
      </c>
      <c r="B110" s="8" t="s">
        <v>82</v>
      </c>
      <c r="C110" s="8" t="s">
        <v>113</v>
      </c>
      <c r="D110" s="8"/>
      <c r="E110" s="7"/>
      <c r="F110" s="53">
        <f>F111</f>
        <v>825398</v>
      </c>
    </row>
    <row r="111" spans="1:7" ht="39" customHeight="1">
      <c r="A111" s="26" t="s">
        <v>28</v>
      </c>
      <c r="B111" s="27" t="s">
        <v>82</v>
      </c>
      <c r="C111" s="27" t="s">
        <v>113</v>
      </c>
      <c r="D111" s="27" t="s">
        <v>27</v>
      </c>
      <c r="E111" s="26" t="s">
        <v>28</v>
      </c>
      <c r="F111" s="54">
        <v>825398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1"/>
  <sheetViews>
    <sheetView tabSelected="1" workbookViewId="0">
      <selection activeCell="B7" sqref="B7:C7"/>
    </sheetView>
  </sheetViews>
  <sheetFormatPr defaultRowHeight="12.75" customHeight="1"/>
  <cols>
    <col min="1" max="1" width="40.7109375" customWidth="1"/>
    <col min="2" max="2" width="10.5703125" customWidth="1"/>
    <col min="3" max="3" width="8" customWidth="1"/>
    <col min="4" max="4" width="17.140625" customWidth="1"/>
    <col min="5" max="5" width="6.85546875" customWidth="1"/>
    <col min="6" max="6" width="30.5703125" customWidth="1"/>
    <col min="7" max="7" width="15.7109375" customWidth="1"/>
  </cols>
  <sheetData>
    <row r="1" spans="1:7" ht="42.75" customHeight="1">
      <c r="E1" s="82" t="s">
        <v>145</v>
      </c>
      <c r="F1" s="82"/>
      <c r="G1" s="82"/>
    </row>
    <row r="3" spans="1:7" ht="39.75" customHeight="1">
      <c r="A3" s="75" t="s">
        <v>87</v>
      </c>
      <c r="B3" s="75"/>
      <c r="C3" s="75"/>
      <c r="D3" s="75"/>
      <c r="E3" s="75"/>
      <c r="F3" s="75"/>
      <c r="G3" s="75"/>
    </row>
    <row r="4" spans="1:7" ht="15.75">
      <c r="C4" s="1"/>
      <c r="D4" s="1"/>
      <c r="E4" s="1"/>
      <c r="F4" s="1"/>
      <c r="G4" s="1"/>
    </row>
    <row r="5" spans="1:7" ht="13.5" customHeight="1">
      <c r="A5" s="76" t="s">
        <v>0</v>
      </c>
      <c r="B5" s="76"/>
      <c r="C5" s="76"/>
      <c r="D5" s="2" t="s">
        <v>1</v>
      </c>
    </row>
    <row r="6" spans="1:7">
      <c r="A6" s="77" t="s">
        <v>3</v>
      </c>
      <c r="B6" s="79" t="s">
        <v>5</v>
      </c>
      <c r="C6" s="80"/>
      <c r="D6" s="80"/>
      <c r="E6" s="80"/>
      <c r="F6" s="81"/>
      <c r="G6" s="77" t="s">
        <v>13</v>
      </c>
    </row>
    <row r="7" spans="1:7">
      <c r="A7" s="78"/>
      <c r="B7" s="13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78"/>
    </row>
    <row r="8" spans="1:7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52">
        <f>G10+G14+G17+G32+G40+G43+G54+G62+G69+G92+G102+G106+G109+G49+G30+G104</f>
        <v>56722451.409999996</v>
      </c>
    </row>
    <row r="10" spans="1:7" ht="31.5">
      <c r="A10" s="7" t="s">
        <v>18</v>
      </c>
      <c r="B10" s="14" t="s">
        <v>86</v>
      </c>
      <c r="C10" s="8" t="s">
        <v>17</v>
      </c>
      <c r="D10" s="8"/>
      <c r="E10" s="8"/>
      <c r="F10" s="7"/>
      <c r="G10" s="53">
        <f>G11</f>
        <v>1065785</v>
      </c>
    </row>
    <row r="11" spans="1:7">
      <c r="A11" s="7" t="s">
        <v>19</v>
      </c>
      <c r="B11" s="14" t="s">
        <v>86</v>
      </c>
      <c r="C11" s="8" t="s">
        <v>17</v>
      </c>
      <c r="D11" s="8" t="s">
        <v>90</v>
      </c>
      <c r="E11" s="8"/>
      <c r="F11" s="7"/>
      <c r="G11" s="53">
        <f>G12+G13</f>
        <v>1065785</v>
      </c>
    </row>
    <row r="12" spans="1:7" ht="22.5">
      <c r="A12" s="26" t="s">
        <v>21</v>
      </c>
      <c r="B12" s="29" t="s">
        <v>86</v>
      </c>
      <c r="C12" s="27" t="s">
        <v>17</v>
      </c>
      <c r="D12" s="27" t="s">
        <v>90</v>
      </c>
      <c r="E12" s="27" t="s">
        <v>20</v>
      </c>
      <c r="F12" s="26" t="s">
        <v>21</v>
      </c>
      <c r="G12" s="54">
        <v>818575</v>
      </c>
    </row>
    <row r="13" spans="1:7" ht="67.5">
      <c r="A13" s="9" t="s">
        <v>23</v>
      </c>
      <c r="B13" s="35" t="s">
        <v>86</v>
      </c>
      <c r="C13" s="10" t="s">
        <v>17</v>
      </c>
      <c r="D13" s="10" t="s">
        <v>90</v>
      </c>
      <c r="E13" s="10" t="s">
        <v>22</v>
      </c>
      <c r="F13" s="9" t="s">
        <v>23</v>
      </c>
      <c r="G13" s="55">
        <v>247210</v>
      </c>
    </row>
    <row r="14" spans="1:7" ht="52.5">
      <c r="A14" s="7" t="s">
        <v>25</v>
      </c>
      <c r="B14" s="14" t="s">
        <v>86</v>
      </c>
      <c r="C14" s="8" t="s">
        <v>24</v>
      </c>
      <c r="D14" s="8"/>
      <c r="E14" s="8"/>
      <c r="F14" s="7"/>
      <c r="G14" s="53">
        <f>G15</f>
        <v>300000</v>
      </c>
    </row>
    <row r="15" spans="1:7" ht="23.25" customHeight="1">
      <c r="A15" s="7" t="s">
        <v>26</v>
      </c>
      <c r="B15" s="14" t="s">
        <v>86</v>
      </c>
      <c r="C15" s="8" t="s">
        <v>24</v>
      </c>
      <c r="D15" s="8" t="s">
        <v>91</v>
      </c>
      <c r="E15" s="8"/>
      <c r="F15" s="7"/>
      <c r="G15" s="53">
        <f>G16</f>
        <v>300000</v>
      </c>
    </row>
    <row r="16" spans="1:7" ht="33.75">
      <c r="A16" s="9" t="s">
        <v>28</v>
      </c>
      <c r="B16" s="29" t="s">
        <v>86</v>
      </c>
      <c r="C16" s="10" t="s">
        <v>24</v>
      </c>
      <c r="D16" s="10" t="s">
        <v>91</v>
      </c>
      <c r="E16" s="10" t="s">
        <v>27</v>
      </c>
      <c r="F16" s="9" t="s">
        <v>28</v>
      </c>
      <c r="G16" s="55">
        <v>300000</v>
      </c>
    </row>
    <row r="17" spans="1:7" ht="52.5">
      <c r="A17" s="7" t="s">
        <v>30</v>
      </c>
      <c r="B17" s="14" t="s">
        <v>86</v>
      </c>
      <c r="C17" s="8" t="s">
        <v>29</v>
      </c>
      <c r="D17" s="8"/>
      <c r="E17" s="8"/>
      <c r="F17" s="7"/>
      <c r="G17" s="53">
        <f>G18+G24</f>
        <v>10116308</v>
      </c>
    </row>
    <row r="18" spans="1:7" ht="26.25" customHeight="1">
      <c r="A18" s="7" t="s">
        <v>26</v>
      </c>
      <c r="B18" s="14" t="s">
        <v>86</v>
      </c>
      <c r="C18" s="8" t="s">
        <v>29</v>
      </c>
      <c r="D18" s="8" t="s">
        <v>91</v>
      </c>
      <c r="E18" s="8"/>
      <c r="F18" s="7"/>
      <c r="G18" s="53">
        <f>G19+G20+G21+G22+G23</f>
        <v>10046447</v>
      </c>
    </row>
    <row r="19" spans="1:7" ht="22.5">
      <c r="A19" s="26" t="s">
        <v>21</v>
      </c>
      <c r="B19" s="29" t="s">
        <v>86</v>
      </c>
      <c r="C19" s="27" t="s">
        <v>29</v>
      </c>
      <c r="D19" s="27" t="s">
        <v>91</v>
      </c>
      <c r="E19" s="27" t="s">
        <v>20</v>
      </c>
      <c r="F19" s="26" t="s">
        <v>21</v>
      </c>
      <c r="G19" s="54">
        <v>6507912</v>
      </c>
    </row>
    <row r="20" spans="1:7" ht="67.5">
      <c r="A20" s="26" t="s">
        <v>23</v>
      </c>
      <c r="B20" s="29" t="s">
        <v>86</v>
      </c>
      <c r="C20" s="27" t="s">
        <v>29</v>
      </c>
      <c r="D20" s="27" t="s">
        <v>91</v>
      </c>
      <c r="E20" s="27" t="s">
        <v>22</v>
      </c>
      <c r="F20" s="26" t="s">
        <v>23</v>
      </c>
      <c r="G20" s="54">
        <v>1964722</v>
      </c>
    </row>
    <row r="21" spans="1:7" ht="33.75">
      <c r="A21" s="26" t="s">
        <v>32</v>
      </c>
      <c r="B21" s="29" t="s">
        <v>86</v>
      </c>
      <c r="C21" s="27" t="s">
        <v>29</v>
      </c>
      <c r="D21" s="27" t="s">
        <v>91</v>
      </c>
      <c r="E21" s="27" t="s">
        <v>31</v>
      </c>
      <c r="F21" s="26" t="s">
        <v>32</v>
      </c>
      <c r="G21" s="54">
        <v>316536</v>
      </c>
    </row>
    <row r="22" spans="1:7" ht="33.75">
      <c r="A22" s="26" t="s">
        <v>28</v>
      </c>
      <c r="B22" s="29" t="s">
        <v>86</v>
      </c>
      <c r="C22" s="27" t="s">
        <v>29</v>
      </c>
      <c r="D22" s="27" t="s">
        <v>91</v>
      </c>
      <c r="E22" s="27" t="s">
        <v>27</v>
      </c>
      <c r="F22" s="26" t="s">
        <v>28</v>
      </c>
      <c r="G22" s="54">
        <v>1043251</v>
      </c>
    </row>
    <row r="23" spans="1:7">
      <c r="A23" s="28" t="s">
        <v>129</v>
      </c>
      <c r="B23" s="14" t="s">
        <v>86</v>
      </c>
      <c r="C23" s="27" t="s">
        <v>29</v>
      </c>
      <c r="D23" s="27" t="s">
        <v>91</v>
      </c>
      <c r="E23" s="29" t="s">
        <v>128</v>
      </c>
      <c r="F23" s="28" t="s">
        <v>129</v>
      </c>
      <c r="G23" s="54">
        <v>214026</v>
      </c>
    </row>
    <row r="24" spans="1:7" ht="21">
      <c r="A24" s="7" t="s">
        <v>26</v>
      </c>
      <c r="B24" s="14" t="s">
        <v>86</v>
      </c>
      <c r="C24" s="8" t="s">
        <v>29</v>
      </c>
      <c r="D24" s="8" t="s">
        <v>91</v>
      </c>
      <c r="E24" s="8"/>
      <c r="F24" s="7"/>
      <c r="G24" s="53">
        <f>G25+G26+G27+G28</f>
        <v>69861</v>
      </c>
    </row>
    <row r="25" spans="1:7" ht="45">
      <c r="A25" s="41" t="s">
        <v>130</v>
      </c>
      <c r="B25" s="29" t="s">
        <v>86</v>
      </c>
      <c r="C25" s="42" t="s">
        <v>29</v>
      </c>
      <c r="D25" s="16" t="s">
        <v>91</v>
      </c>
      <c r="E25" s="43" t="s">
        <v>127</v>
      </c>
      <c r="F25" s="41" t="s">
        <v>130</v>
      </c>
      <c r="G25" s="56">
        <v>0</v>
      </c>
    </row>
    <row r="26" spans="1:7" ht="22.5">
      <c r="A26" s="26" t="s">
        <v>34</v>
      </c>
      <c r="B26" s="29" t="s">
        <v>86</v>
      </c>
      <c r="C26" s="27" t="s">
        <v>29</v>
      </c>
      <c r="D26" s="27" t="s">
        <v>91</v>
      </c>
      <c r="E26" s="27" t="s">
        <v>33</v>
      </c>
      <c r="F26" s="26" t="s">
        <v>34</v>
      </c>
      <c r="G26" s="54">
        <v>3000</v>
      </c>
    </row>
    <row r="27" spans="1:7" ht="50.25" customHeight="1">
      <c r="A27" s="26" t="s">
        <v>36</v>
      </c>
      <c r="B27" s="29" t="s">
        <v>86</v>
      </c>
      <c r="C27" s="27" t="s">
        <v>29</v>
      </c>
      <c r="D27" s="27" t="s">
        <v>91</v>
      </c>
      <c r="E27" s="27" t="s">
        <v>35</v>
      </c>
      <c r="F27" s="26" t="s">
        <v>36</v>
      </c>
      <c r="G27" s="54">
        <v>65861</v>
      </c>
    </row>
    <row r="28" spans="1:7">
      <c r="A28" s="26" t="s">
        <v>38</v>
      </c>
      <c r="B28" s="29" t="s">
        <v>86</v>
      </c>
      <c r="C28" s="27" t="s">
        <v>29</v>
      </c>
      <c r="D28" s="27" t="s">
        <v>91</v>
      </c>
      <c r="E28" s="27" t="s">
        <v>37</v>
      </c>
      <c r="F28" s="26" t="s">
        <v>38</v>
      </c>
      <c r="G28" s="54">
        <v>1000</v>
      </c>
    </row>
    <row r="29" spans="1:7" ht="28.5" customHeight="1">
      <c r="A29" s="46" t="s">
        <v>136</v>
      </c>
      <c r="B29" s="14" t="s">
        <v>86</v>
      </c>
      <c r="C29" s="47" t="s">
        <v>132</v>
      </c>
      <c r="D29" s="48"/>
      <c r="E29" s="48"/>
      <c r="F29" s="49"/>
      <c r="G29" s="57">
        <f>G30</f>
        <v>0</v>
      </c>
    </row>
    <row r="30" spans="1:7" ht="27" customHeight="1">
      <c r="A30" s="50" t="s">
        <v>137</v>
      </c>
      <c r="B30" s="14" t="s">
        <v>86</v>
      </c>
      <c r="C30" s="48" t="s">
        <v>132</v>
      </c>
      <c r="D30" s="48" t="s">
        <v>133</v>
      </c>
      <c r="E30" s="48"/>
      <c r="F30" s="49"/>
      <c r="G30" s="57">
        <f>G31</f>
        <v>0</v>
      </c>
    </row>
    <row r="31" spans="1:7" ht="19.5" customHeight="1">
      <c r="A31" s="50" t="s">
        <v>138</v>
      </c>
      <c r="B31" s="29" t="s">
        <v>86</v>
      </c>
      <c r="C31" s="47" t="s">
        <v>132</v>
      </c>
      <c r="D31" s="47" t="s">
        <v>133</v>
      </c>
      <c r="E31" s="47" t="s">
        <v>134</v>
      </c>
      <c r="F31" s="50" t="s">
        <v>138</v>
      </c>
      <c r="G31" s="71">
        <v>0</v>
      </c>
    </row>
    <row r="32" spans="1:7">
      <c r="A32" s="7" t="s">
        <v>40</v>
      </c>
      <c r="B32" s="14" t="s">
        <v>86</v>
      </c>
      <c r="C32" s="8" t="s">
        <v>39</v>
      </c>
      <c r="D32" s="8"/>
      <c r="E32" s="8"/>
      <c r="F32" s="7"/>
      <c r="G32" s="53">
        <f>G33+G35+G37</f>
        <v>547617</v>
      </c>
    </row>
    <row r="33" spans="1:7" ht="25.5" customHeight="1">
      <c r="A33" s="7" t="s">
        <v>41</v>
      </c>
      <c r="B33" s="29" t="s">
        <v>86</v>
      </c>
      <c r="C33" s="8" t="s">
        <v>39</v>
      </c>
      <c r="D33" s="8" t="s">
        <v>92</v>
      </c>
      <c r="E33" s="8"/>
      <c r="F33" s="7"/>
      <c r="G33" s="53">
        <f>G34</f>
        <v>46009</v>
      </c>
    </row>
    <row r="34" spans="1:7">
      <c r="A34" s="9" t="s">
        <v>43</v>
      </c>
      <c r="B34" s="14" t="s">
        <v>86</v>
      </c>
      <c r="C34" s="10" t="s">
        <v>39</v>
      </c>
      <c r="D34" s="10" t="s">
        <v>92</v>
      </c>
      <c r="E34" s="10" t="s">
        <v>42</v>
      </c>
      <c r="F34" s="9" t="s">
        <v>43</v>
      </c>
      <c r="G34" s="55">
        <v>46009</v>
      </c>
    </row>
    <row r="35" spans="1:7" ht="45.75" customHeight="1">
      <c r="A35" s="7" t="s">
        <v>44</v>
      </c>
      <c r="B35" s="29" t="s">
        <v>86</v>
      </c>
      <c r="C35" s="8" t="s">
        <v>39</v>
      </c>
      <c r="D35" s="8" t="s">
        <v>93</v>
      </c>
      <c r="E35" s="8"/>
      <c r="F35" s="7"/>
      <c r="G35" s="53">
        <f>G36</f>
        <v>2608</v>
      </c>
    </row>
    <row r="36" spans="1:7" ht="33.75">
      <c r="A36" s="9" t="s">
        <v>28</v>
      </c>
      <c r="B36" s="29" t="s">
        <v>86</v>
      </c>
      <c r="C36" s="10" t="s">
        <v>39</v>
      </c>
      <c r="D36" s="10" t="s">
        <v>93</v>
      </c>
      <c r="E36" s="10" t="s">
        <v>27</v>
      </c>
      <c r="F36" s="9" t="s">
        <v>28</v>
      </c>
      <c r="G36" s="55">
        <v>2608</v>
      </c>
    </row>
    <row r="37" spans="1:7" ht="21">
      <c r="A37" s="7" t="s">
        <v>26</v>
      </c>
      <c r="B37" s="14" t="s">
        <v>86</v>
      </c>
      <c r="C37" s="8" t="s">
        <v>39</v>
      </c>
      <c r="D37" s="8" t="s">
        <v>91</v>
      </c>
      <c r="E37" s="8"/>
      <c r="F37" s="7"/>
      <c r="G37" s="53">
        <f>G38+G39</f>
        <v>499000</v>
      </c>
    </row>
    <row r="38" spans="1:7" ht="33.75">
      <c r="A38" s="26" t="s">
        <v>32</v>
      </c>
      <c r="B38" s="14" t="s">
        <v>86</v>
      </c>
      <c r="C38" s="29" t="s">
        <v>39</v>
      </c>
      <c r="D38" s="27" t="s">
        <v>91</v>
      </c>
      <c r="E38" s="29" t="s">
        <v>31</v>
      </c>
      <c r="F38" s="26" t="s">
        <v>32</v>
      </c>
      <c r="G38" s="54">
        <v>0</v>
      </c>
    </row>
    <row r="39" spans="1:7" ht="33.75">
      <c r="A39" s="26" t="s">
        <v>28</v>
      </c>
      <c r="B39" s="29" t="s">
        <v>86</v>
      </c>
      <c r="C39" s="27" t="s">
        <v>39</v>
      </c>
      <c r="D39" s="27" t="s">
        <v>91</v>
      </c>
      <c r="E39" s="27" t="s">
        <v>27</v>
      </c>
      <c r="F39" s="26" t="s">
        <v>28</v>
      </c>
      <c r="G39" s="54">
        <v>499000</v>
      </c>
    </row>
    <row r="40" spans="1:7">
      <c r="A40" s="7" t="s">
        <v>45</v>
      </c>
      <c r="B40" s="14" t="s">
        <v>86</v>
      </c>
      <c r="C40" s="8" t="s">
        <v>94</v>
      </c>
      <c r="D40" s="8"/>
      <c r="E40" s="8"/>
      <c r="F40" s="7"/>
      <c r="G40" s="53">
        <f>G41</f>
        <v>320000</v>
      </c>
    </row>
    <row r="41" spans="1:7" ht="31.5">
      <c r="A41" s="7" t="s">
        <v>46</v>
      </c>
      <c r="B41" s="14" t="s">
        <v>86</v>
      </c>
      <c r="C41" s="8" t="s">
        <v>94</v>
      </c>
      <c r="D41" s="8" t="s">
        <v>95</v>
      </c>
      <c r="E41" s="8"/>
      <c r="F41" s="7"/>
      <c r="G41" s="53">
        <f>G42</f>
        <v>320000</v>
      </c>
    </row>
    <row r="42" spans="1:7" ht="33.75">
      <c r="A42" s="9" t="s">
        <v>28</v>
      </c>
      <c r="B42" s="29" t="s">
        <v>86</v>
      </c>
      <c r="C42" s="10" t="s">
        <v>94</v>
      </c>
      <c r="D42" s="10" t="s">
        <v>95</v>
      </c>
      <c r="E42" s="10" t="s">
        <v>27</v>
      </c>
      <c r="F42" s="9" t="s">
        <v>28</v>
      </c>
      <c r="G42" s="55">
        <v>320000</v>
      </c>
    </row>
    <row r="43" spans="1:7">
      <c r="A43" s="7" t="s">
        <v>48</v>
      </c>
      <c r="B43" s="30" t="s">
        <v>86</v>
      </c>
      <c r="C43" s="8" t="s">
        <v>47</v>
      </c>
      <c r="D43" s="8"/>
      <c r="E43" s="8"/>
      <c r="F43" s="7"/>
      <c r="G43" s="53">
        <f>G44+G46</f>
        <v>8390419</v>
      </c>
    </row>
    <row r="44" spans="1:7" ht="63">
      <c r="A44" s="7" t="s">
        <v>49</v>
      </c>
      <c r="B44" s="29" t="s">
        <v>86</v>
      </c>
      <c r="C44" s="8" t="s">
        <v>47</v>
      </c>
      <c r="D44" s="8" t="s">
        <v>96</v>
      </c>
      <c r="E44" s="8"/>
      <c r="F44" s="7"/>
      <c r="G44" s="53">
        <f>G45</f>
        <v>3432171</v>
      </c>
    </row>
    <row r="45" spans="1:7" ht="33.75">
      <c r="A45" s="9" t="s">
        <v>28</v>
      </c>
      <c r="B45" s="29" t="s">
        <v>86</v>
      </c>
      <c r="C45" s="10" t="s">
        <v>47</v>
      </c>
      <c r="D45" s="10" t="s">
        <v>96</v>
      </c>
      <c r="E45" s="10" t="s">
        <v>27</v>
      </c>
      <c r="F45" s="9" t="s">
        <v>28</v>
      </c>
      <c r="G45" s="55">
        <v>3432171</v>
      </c>
    </row>
    <row r="46" spans="1:7" ht="42">
      <c r="A46" s="7" t="s">
        <v>52</v>
      </c>
      <c r="B46" s="14" t="s">
        <v>86</v>
      </c>
      <c r="C46" s="8" t="s">
        <v>47</v>
      </c>
      <c r="D46" s="8" t="s">
        <v>97</v>
      </c>
      <c r="E46" s="8"/>
      <c r="F46" s="7"/>
      <c r="G46" s="53">
        <f>G47+G48</f>
        <v>4958248</v>
      </c>
    </row>
    <row r="47" spans="1:7" ht="45">
      <c r="A47" s="28" t="s">
        <v>51</v>
      </c>
      <c r="B47" s="14" t="s">
        <v>86</v>
      </c>
      <c r="C47" s="29" t="s">
        <v>47</v>
      </c>
      <c r="D47" s="29" t="s">
        <v>97</v>
      </c>
      <c r="E47" s="29" t="s">
        <v>50</v>
      </c>
      <c r="F47" s="28" t="s">
        <v>51</v>
      </c>
      <c r="G47" s="54">
        <v>0</v>
      </c>
    </row>
    <row r="48" spans="1:7" ht="36.75" customHeight="1">
      <c r="A48" s="9" t="s">
        <v>28</v>
      </c>
      <c r="B48" s="38" t="s">
        <v>86</v>
      </c>
      <c r="C48" s="10" t="s">
        <v>47</v>
      </c>
      <c r="D48" s="10" t="s">
        <v>97</v>
      </c>
      <c r="E48" s="10" t="s">
        <v>27</v>
      </c>
      <c r="F48" s="18" t="s">
        <v>28</v>
      </c>
      <c r="G48" s="55">
        <v>4958248</v>
      </c>
    </row>
    <row r="49" spans="1:7" ht="21">
      <c r="A49" s="7" t="s">
        <v>54</v>
      </c>
      <c r="B49" s="14" t="s">
        <v>86</v>
      </c>
      <c r="C49" s="8" t="s">
        <v>53</v>
      </c>
      <c r="D49" s="8"/>
      <c r="E49" s="8"/>
      <c r="F49" s="7"/>
      <c r="G49" s="53">
        <f>G50+G52</f>
        <v>394490</v>
      </c>
    </row>
    <row r="50" spans="1:7" ht="21">
      <c r="A50" s="7" t="s">
        <v>55</v>
      </c>
      <c r="B50" s="29" t="s">
        <v>86</v>
      </c>
      <c r="C50" s="8" t="s">
        <v>53</v>
      </c>
      <c r="D50" s="8" t="s">
        <v>98</v>
      </c>
      <c r="E50" s="8"/>
      <c r="F50" s="7"/>
      <c r="G50" s="53">
        <f>G51</f>
        <v>300000</v>
      </c>
    </row>
    <row r="51" spans="1:7" ht="33.75">
      <c r="A51" s="9" t="s">
        <v>28</v>
      </c>
      <c r="B51" s="14" t="s">
        <v>86</v>
      </c>
      <c r="C51" s="10" t="s">
        <v>53</v>
      </c>
      <c r="D51" s="10" t="s">
        <v>98</v>
      </c>
      <c r="E51" s="10" t="s">
        <v>27</v>
      </c>
      <c r="F51" s="9" t="s">
        <v>28</v>
      </c>
      <c r="G51" s="55">
        <v>300000</v>
      </c>
    </row>
    <row r="52" spans="1:7" ht="42">
      <c r="A52" s="7" t="s">
        <v>56</v>
      </c>
      <c r="B52" s="14" t="s">
        <v>86</v>
      </c>
      <c r="C52" s="8" t="s">
        <v>53</v>
      </c>
      <c r="D52" s="8" t="s">
        <v>99</v>
      </c>
      <c r="E52" s="8"/>
      <c r="F52" s="7"/>
      <c r="G52" s="53">
        <f>G53</f>
        <v>94490</v>
      </c>
    </row>
    <row r="53" spans="1:7" ht="33.75">
      <c r="A53" s="9" t="s">
        <v>28</v>
      </c>
      <c r="B53" s="29" t="s">
        <v>86</v>
      </c>
      <c r="C53" s="10" t="s">
        <v>53</v>
      </c>
      <c r="D53" s="10" t="s">
        <v>99</v>
      </c>
      <c r="E53" s="10" t="s">
        <v>27</v>
      </c>
      <c r="F53" s="9" t="s">
        <v>28</v>
      </c>
      <c r="G53" s="55">
        <v>94490</v>
      </c>
    </row>
    <row r="54" spans="1:7">
      <c r="A54" s="7" t="s">
        <v>58</v>
      </c>
      <c r="B54" s="29" t="s">
        <v>86</v>
      </c>
      <c r="C54" s="8" t="s">
        <v>57</v>
      </c>
      <c r="D54" s="8"/>
      <c r="E54" s="8"/>
      <c r="F54" s="7"/>
      <c r="G54" s="58">
        <f>G55+G58+G60</f>
        <v>254524.02000000002</v>
      </c>
    </row>
    <row r="55" spans="1:7" ht="18" customHeight="1">
      <c r="A55" s="11" t="s">
        <v>59</v>
      </c>
      <c r="B55" s="14" t="s">
        <v>86</v>
      </c>
      <c r="C55" s="8" t="s">
        <v>57</v>
      </c>
      <c r="D55" s="8" t="s">
        <v>100</v>
      </c>
      <c r="E55" s="8"/>
      <c r="F55" s="7"/>
      <c r="G55" s="53">
        <f>G56+G57</f>
        <v>101524.02</v>
      </c>
    </row>
    <row r="56" spans="1:7" ht="45">
      <c r="A56" s="26" t="s">
        <v>51</v>
      </c>
      <c r="B56" s="35" t="s">
        <v>86</v>
      </c>
      <c r="C56" s="27" t="s">
        <v>57</v>
      </c>
      <c r="D56" s="27" t="s">
        <v>100</v>
      </c>
      <c r="E56" s="27" t="s">
        <v>50</v>
      </c>
      <c r="F56" s="26" t="s">
        <v>51</v>
      </c>
      <c r="G56" s="54">
        <v>0</v>
      </c>
    </row>
    <row r="57" spans="1:7" ht="33.75">
      <c r="A57" s="9" t="s">
        <v>28</v>
      </c>
      <c r="B57" s="14" t="s">
        <v>86</v>
      </c>
      <c r="C57" s="10" t="s">
        <v>57</v>
      </c>
      <c r="D57" s="10" t="s">
        <v>100</v>
      </c>
      <c r="E57" s="10" t="s">
        <v>27</v>
      </c>
      <c r="F57" s="9" t="s">
        <v>28</v>
      </c>
      <c r="G57" s="55">
        <v>101524.02</v>
      </c>
    </row>
    <row r="58" spans="1:7" ht="21">
      <c r="A58" s="7" t="s">
        <v>60</v>
      </c>
      <c r="B58" s="29" t="s">
        <v>86</v>
      </c>
      <c r="C58" s="8" t="s">
        <v>57</v>
      </c>
      <c r="D58" s="8" t="s">
        <v>101</v>
      </c>
      <c r="E58" s="8"/>
      <c r="F58" s="7"/>
      <c r="G58" s="53">
        <f>G59</f>
        <v>153000</v>
      </c>
    </row>
    <row r="59" spans="1:7" ht="33.75">
      <c r="A59" s="26" t="s">
        <v>28</v>
      </c>
      <c r="B59" s="14" t="s">
        <v>86</v>
      </c>
      <c r="C59" s="27" t="s">
        <v>57</v>
      </c>
      <c r="D59" s="27" t="s">
        <v>101</v>
      </c>
      <c r="E59" s="27" t="s">
        <v>27</v>
      </c>
      <c r="F59" s="26" t="s">
        <v>28</v>
      </c>
      <c r="G59" s="54">
        <v>153000</v>
      </c>
    </row>
    <row r="60" spans="1:7">
      <c r="A60" s="40" t="s">
        <v>121</v>
      </c>
      <c r="B60" s="14" t="s">
        <v>86</v>
      </c>
      <c r="C60" s="20" t="s">
        <v>57</v>
      </c>
      <c r="D60" s="20" t="s">
        <v>119</v>
      </c>
      <c r="E60" s="27"/>
      <c r="F60" s="26"/>
      <c r="G60" s="59">
        <f>G61</f>
        <v>0</v>
      </c>
    </row>
    <row r="61" spans="1:7" ht="67.5">
      <c r="A61" s="17" t="s">
        <v>122</v>
      </c>
      <c r="B61" s="29" t="s">
        <v>86</v>
      </c>
      <c r="C61" s="19" t="s">
        <v>57</v>
      </c>
      <c r="D61" s="19" t="s">
        <v>119</v>
      </c>
      <c r="E61" s="19" t="s">
        <v>120</v>
      </c>
      <c r="F61" s="17" t="s">
        <v>122</v>
      </c>
      <c r="G61" s="60">
        <v>0</v>
      </c>
    </row>
    <row r="62" spans="1:7">
      <c r="A62" s="7" t="s">
        <v>62</v>
      </c>
      <c r="B62" s="14" t="s">
        <v>86</v>
      </c>
      <c r="C62" s="8" t="s">
        <v>61</v>
      </c>
      <c r="D62" s="8"/>
      <c r="E62" s="8"/>
      <c r="F62" s="7"/>
      <c r="G62" s="53">
        <f>G63+G66</f>
        <v>5669457</v>
      </c>
    </row>
    <row r="63" spans="1:7" ht="73.5">
      <c r="A63" s="11" t="s">
        <v>63</v>
      </c>
      <c r="B63" s="29" t="s">
        <v>86</v>
      </c>
      <c r="C63" s="8" t="s">
        <v>61</v>
      </c>
      <c r="D63" s="8" t="s">
        <v>102</v>
      </c>
      <c r="E63" s="8"/>
      <c r="F63" s="7"/>
      <c r="G63" s="53">
        <f>G64+G65</f>
        <v>2669457</v>
      </c>
    </row>
    <row r="64" spans="1:7" ht="45">
      <c r="A64" s="26" t="s">
        <v>51</v>
      </c>
      <c r="B64" s="29" t="s">
        <v>86</v>
      </c>
      <c r="C64" s="27" t="s">
        <v>61</v>
      </c>
      <c r="D64" s="27" t="s">
        <v>102</v>
      </c>
      <c r="E64" s="29" t="s">
        <v>50</v>
      </c>
      <c r="F64" s="26" t="s">
        <v>51</v>
      </c>
      <c r="G64" s="54">
        <v>0</v>
      </c>
    </row>
    <row r="65" spans="1:7" ht="33.75" customHeight="1">
      <c r="A65" s="9" t="s">
        <v>28</v>
      </c>
      <c r="B65" s="14" t="s">
        <v>86</v>
      </c>
      <c r="C65" s="10" t="s">
        <v>61</v>
      </c>
      <c r="D65" s="10" t="s">
        <v>102</v>
      </c>
      <c r="E65" s="10" t="s">
        <v>27</v>
      </c>
      <c r="F65" s="9" t="s">
        <v>28</v>
      </c>
      <c r="G65" s="55">
        <v>2669457</v>
      </c>
    </row>
    <row r="66" spans="1:7" ht="52.5">
      <c r="A66" s="7" t="s">
        <v>64</v>
      </c>
      <c r="B66" s="14" t="s">
        <v>86</v>
      </c>
      <c r="C66" s="8" t="s">
        <v>61</v>
      </c>
      <c r="D66" s="8" t="s">
        <v>103</v>
      </c>
      <c r="E66" s="8"/>
      <c r="F66" s="7"/>
      <c r="G66" s="53">
        <f>G67+G68</f>
        <v>3000000</v>
      </c>
    </row>
    <row r="67" spans="1:7" ht="45">
      <c r="A67" s="26" t="s">
        <v>51</v>
      </c>
      <c r="B67" s="29" t="s">
        <v>86</v>
      </c>
      <c r="C67" s="27" t="s">
        <v>61</v>
      </c>
      <c r="D67" s="27" t="s">
        <v>103</v>
      </c>
      <c r="E67" s="27" t="s">
        <v>50</v>
      </c>
      <c r="F67" s="26" t="s">
        <v>51</v>
      </c>
      <c r="G67" s="54">
        <v>0</v>
      </c>
    </row>
    <row r="68" spans="1:7" ht="33.75">
      <c r="A68" s="9" t="s">
        <v>28</v>
      </c>
      <c r="B68" s="14" t="s">
        <v>86</v>
      </c>
      <c r="C68" s="10" t="s">
        <v>61</v>
      </c>
      <c r="D68" s="10" t="s">
        <v>103</v>
      </c>
      <c r="E68" s="10" t="s">
        <v>27</v>
      </c>
      <c r="F68" s="9" t="s">
        <v>28</v>
      </c>
      <c r="G68" s="55">
        <v>3000000</v>
      </c>
    </row>
    <row r="69" spans="1:7">
      <c r="A69" s="7" t="s">
        <v>66</v>
      </c>
      <c r="B69" s="29" t="s">
        <v>86</v>
      </c>
      <c r="C69" s="8" t="s">
        <v>65</v>
      </c>
      <c r="D69" s="8"/>
      <c r="E69" s="8"/>
      <c r="F69" s="7"/>
      <c r="G69" s="53">
        <f>G70+G72+G74+G76+G79+G81+G83+G86+G88+G90</f>
        <v>28230705.399999999</v>
      </c>
    </row>
    <row r="70" spans="1:7" ht="31.5">
      <c r="A70" s="7" t="s">
        <v>68</v>
      </c>
      <c r="B70" s="14" t="s">
        <v>86</v>
      </c>
      <c r="C70" s="8" t="s">
        <v>65</v>
      </c>
      <c r="D70" s="8" t="s">
        <v>67</v>
      </c>
      <c r="E70" s="8"/>
      <c r="F70" s="7"/>
      <c r="G70" s="53">
        <f>G71</f>
        <v>0</v>
      </c>
    </row>
    <row r="71" spans="1:7" ht="33.75">
      <c r="A71" s="9" t="s">
        <v>28</v>
      </c>
      <c r="B71" s="29" t="s">
        <v>86</v>
      </c>
      <c r="C71" s="10" t="s">
        <v>65</v>
      </c>
      <c r="D71" s="10" t="s">
        <v>67</v>
      </c>
      <c r="E71" s="10" t="s">
        <v>27</v>
      </c>
      <c r="F71" s="9" t="s">
        <v>28</v>
      </c>
      <c r="G71" s="55">
        <v>0</v>
      </c>
    </row>
    <row r="72" spans="1:7" ht="31.5">
      <c r="A72" s="7" t="s">
        <v>69</v>
      </c>
      <c r="B72" s="14" t="s">
        <v>86</v>
      </c>
      <c r="C72" s="8" t="s">
        <v>65</v>
      </c>
      <c r="D72" s="8" t="s">
        <v>104</v>
      </c>
      <c r="E72" s="8"/>
      <c r="F72" s="7"/>
      <c r="G72" s="53">
        <f>G73</f>
        <v>1343304</v>
      </c>
    </row>
    <row r="73" spans="1:7" ht="33.75">
      <c r="A73" s="9" t="s">
        <v>28</v>
      </c>
      <c r="B73" s="29" t="s">
        <v>86</v>
      </c>
      <c r="C73" s="10" t="s">
        <v>65</v>
      </c>
      <c r="D73" s="10" t="s">
        <v>104</v>
      </c>
      <c r="E73" s="10" t="s">
        <v>27</v>
      </c>
      <c r="F73" s="9" t="s">
        <v>28</v>
      </c>
      <c r="G73" s="55">
        <v>1343304</v>
      </c>
    </row>
    <row r="74" spans="1:7" ht="42">
      <c r="A74" s="7" t="s">
        <v>70</v>
      </c>
      <c r="B74" s="29" t="s">
        <v>86</v>
      </c>
      <c r="C74" s="8" t="s">
        <v>65</v>
      </c>
      <c r="D74" s="8" t="s">
        <v>105</v>
      </c>
      <c r="E74" s="8"/>
      <c r="F74" s="7"/>
      <c r="G74" s="53">
        <f>G75</f>
        <v>139062</v>
      </c>
    </row>
    <row r="75" spans="1:7" ht="33.75">
      <c r="A75" s="9" t="s">
        <v>28</v>
      </c>
      <c r="B75" s="14" t="s">
        <v>86</v>
      </c>
      <c r="C75" s="10" t="s">
        <v>65</v>
      </c>
      <c r="D75" s="10" t="s">
        <v>105</v>
      </c>
      <c r="E75" s="10" t="s">
        <v>27</v>
      </c>
      <c r="F75" s="9" t="s">
        <v>28</v>
      </c>
      <c r="G75" s="55">
        <v>139062</v>
      </c>
    </row>
    <row r="76" spans="1:7">
      <c r="A76" s="7" t="s">
        <v>71</v>
      </c>
      <c r="B76" s="29" t="s">
        <v>86</v>
      </c>
      <c r="C76" s="8" t="s">
        <v>65</v>
      </c>
      <c r="D76" s="8" t="s">
        <v>107</v>
      </c>
      <c r="E76" s="8"/>
      <c r="F76" s="7"/>
      <c r="G76" s="53">
        <f>G77+G78</f>
        <v>9000000</v>
      </c>
    </row>
    <row r="77" spans="1:7" ht="33.75">
      <c r="A77" s="26" t="s">
        <v>28</v>
      </c>
      <c r="B77" s="14" t="s">
        <v>86</v>
      </c>
      <c r="C77" s="27" t="s">
        <v>65</v>
      </c>
      <c r="D77" s="27" t="s">
        <v>107</v>
      </c>
      <c r="E77" s="27" t="s">
        <v>27</v>
      </c>
      <c r="F77" s="26" t="s">
        <v>28</v>
      </c>
      <c r="G77" s="54">
        <v>4300000</v>
      </c>
    </row>
    <row r="78" spans="1:7">
      <c r="A78" s="28" t="s">
        <v>129</v>
      </c>
      <c r="B78" s="29" t="s">
        <v>86</v>
      </c>
      <c r="C78" s="27" t="s">
        <v>65</v>
      </c>
      <c r="D78" s="27" t="s">
        <v>107</v>
      </c>
      <c r="E78" s="29" t="s">
        <v>128</v>
      </c>
      <c r="F78" s="28" t="s">
        <v>129</v>
      </c>
      <c r="G78" s="54">
        <v>4700000</v>
      </c>
    </row>
    <row r="79" spans="1:7">
      <c r="A79" s="7" t="s">
        <v>72</v>
      </c>
      <c r="B79" s="14" t="s">
        <v>86</v>
      </c>
      <c r="C79" s="8" t="s">
        <v>65</v>
      </c>
      <c r="D79" s="8" t="s">
        <v>106</v>
      </c>
      <c r="E79" s="8"/>
      <c r="F79" s="7"/>
      <c r="G79" s="53">
        <f>G80</f>
        <v>702000</v>
      </c>
    </row>
    <row r="80" spans="1:7" ht="33.75">
      <c r="A80" s="9" t="s">
        <v>28</v>
      </c>
      <c r="B80" s="35" t="s">
        <v>86</v>
      </c>
      <c r="C80" s="10" t="s">
        <v>65</v>
      </c>
      <c r="D80" s="10" t="s">
        <v>106</v>
      </c>
      <c r="E80" s="10" t="s">
        <v>27</v>
      </c>
      <c r="F80" s="9" t="s">
        <v>28</v>
      </c>
      <c r="G80" s="55">
        <v>702000</v>
      </c>
    </row>
    <row r="81" spans="1:11">
      <c r="A81" s="7" t="s">
        <v>73</v>
      </c>
      <c r="B81" s="14" t="s">
        <v>86</v>
      </c>
      <c r="C81" s="8" t="s">
        <v>65</v>
      </c>
      <c r="D81" s="8" t="s">
        <v>108</v>
      </c>
      <c r="E81" s="8"/>
      <c r="F81" s="7"/>
      <c r="G81" s="53">
        <f>G82</f>
        <v>100000</v>
      </c>
    </row>
    <row r="82" spans="1:11" ht="33.75">
      <c r="A82" s="9" t="s">
        <v>28</v>
      </c>
      <c r="B82" s="29" t="s">
        <v>86</v>
      </c>
      <c r="C82" s="10" t="s">
        <v>65</v>
      </c>
      <c r="D82" s="10" t="s">
        <v>108</v>
      </c>
      <c r="E82" s="10" t="s">
        <v>27</v>
      </c>
      <c r="F82" s="9" t="s">
        <v>28</v>
      </c>
      <c r="G82" s="55">
        <v>100000</v>
      </c>
    </row>
    <row r="83" spans="1:11" ht="21">
      <c r="A83" s="7" t="s">
        <v>74</v>
      </c>
      <c r="B83" s="14" t="s">
        <v>86</v>
      </c>
      <c r="C83" s="8" t="s">
        <v>65</v>
      </c>
      <c r="D83" s="8" t="s">
        <v>109</v>
      </c>
      <c r="E83" s="8"/>
      <c r="F83" s="7"/>
      <c r="G83" s="53">
        <f>G84+G85</f>
        <v>16946339.399999999</v>
      </c>
    </row>
    <row r="84" spans="1:11" ht="35.25" customHeight="1">
      <c r="A84" s="26" t="s">
        <v>32</v>
      </c>
      <c r="B84" s="29" t="s">
        <v>86</v>
      </c>
      <c r="C84" s="29" t="s">
        <v>65</v>
      </c>
      <c r="D84" s="10" t="s">
        <v>109</v>
      </c>
      <c r="E84" s="27" t="s">
        <v>31</v>
      </c>
      <c r="F84" s="26" t="s">
        <v>32</v>
      </c>
      <c r="G84" s="54">
        <v>297600</v>
      </c>
    </row>
    <row r="85" spans="1:11" ht="37.5" customHeight="1">
      <c r="A85" s="9" t="s">
        <v>28</v>
      </c>
      <c r="B85" s="35" t="s">
        <v>86</v>
      </c>
      <c r="C85" s="10" t="s">
        <v>65</v>
      </c>
      <c r="D85" s="10" t="s">
        <v>109</v>
      </c>
      <c r="E85" s="10" t="s">
        <v>27</v>
      </c>
      <c r="F85" s="9" t="s">
        <v>28</v>
      </c>
      <c r="G85" s="55">
        <v>16648739.4</v>
      </c>
      <c r="I85" s="66"/>
      <c r="J85" s="66"/>
      <c r="K85" s="66"/>
    </row>
    <row r="86" spans="1:11" ht="38.25" customHeight="1">
      <c r="A86" s="7" t="s">
        <v>110</v>
      </c>
      <c r="B86" s="14" t="s">
        <v>86</v>
      </c>
      <c r="C86" s="8" t="s">
        <v>65</v>
      </c>
      <c r="D86" s="8" t="s">
        <v>111</v>
      </c>
      <c r="E86" s="8"/>
      <c r="F86" s="7"/>
      <c r="G86" s="53">
        <f>G87</f>
        <v>0</v>
      </c>
    </row>
    <row r="87" spans="1:11" ht="36" customHeight="1">
      <c r="A87" s="26" t="s">
        <v>28</v>
      </c>
      <c r="B87" s="29" t="s">
        <v>86</v>
      </c>
      <c r="C87" s="27" t="s">
        <v>65</v>
      </c>
      <c r="D87" s="27" t="s">
        <v>111</v>
      </c>
      <c r="E87" s="27" t="s">
        <v>27</v>
      </c>
      <c r="F87" s="26" t="s">
        <v>28</v>
      </c>
      <c r="G87" s="54">
        <v>0</v>
      </c>
    </row>
    <row r="88" spans="1:11" ht="33.75">
      <c r="A88" s="34" t="s">
        <v>117</v>
      </c>
      <c r="B88" s="14" t="s">
        <v>86</v>
      </c>
      <c r="C88" s="30" t="s">
        <v>65</v>
      </c>
      <c r="D88" s="30" t="s">
        <v>118</v>
      </c>
      <c r="E88" s="35" t="s">
        <v>27</v>
      </c>
      <c r="F88" s="32" t="s">
        <v>28</v>
      </c>
      <c r="G88" s="61">
        <f>G89</f>
        <v>0</v>
      </c>
    </row>
    <row r="89" spans="1:11" ht="33.75">
      <c r="A89" s="9" t="s">
        <v>28</v>
      </c>
      <c r="B89" s="14" t="s">
        <v>86</v>
      </c>
      <c r="C89" s="24" t="s">
        <v>65</v>
      </c>
      <c r="D89" s="24" t="s">
        <v>118</v>
      </c>
      <c r="E89" s="24" t="s">
        <v>27</v>
      </c>
      <c r="F89" s="25" t="s">
        <v>28</v>
      </c>
      <c r="G89" s="60">
        <v>0</v>
      </c>
    </row>
    <row r="90" spans="1:11" ht="22.5" customHeight="1">
      <c r="A90" s="7" t="s">
        <v>75</v>
      </c>
      <c r="B90" s="30" t="s">
        <v>86</v>
      </c>
      <c r="C90" s="8" t="s">
        <v>65</v>
      </c>
      <c r="D90" s="8" t="s">
        <v>115</v>
      </c>
      <c r="E90" s="8"/>
      <c r="F90" s="7"/>
      <c r="G90" s="53">
        <f>G91</f>
        <v>0</v>
      </c>
    </row>
    <row r="91" spans="1:11" ht="36" customHeight="1">
      <c r="A91" s="26" t="s">
        <v>28</v>
      </c>
      <c r="B91" s="30" t="s">
        <v>86</v>
      </c>
      <c r="C91" s="27" t="s">
        <v>65</v>
      </c>
      <c r="D91" s="27" t="s">
        <v>115</v>
      </c>
      <c r="E91" s="27" t="s">
        <v>27</v>
      </c>
      <c r="F91" s="26" t="s">
        <v>28</v>
      </c>
      <c r="G91" s="54">
        <v>0</v>
      </c>
    </row>
    <row r="92" spans="1:11" ht="21">
      <c r="A92" s="36" t="s">
        <v>77</v>
      </c>
      <c r="B92" s="35" t="s">
        <v>86</v>
      </c>
      <c r="C92" s="37" t="s">
        <v>76</v>
      </c>
      <c r="D92" s="16"/>
      <c r="E92" s="16"/>
      <c r="F92" s="15"/>
      <c r="G92" s="62">
        <f>G95+G99</f>
        <v>34754.300000000003</v>
      </c>
    </row>
    <row r="93" spans="1:11" ht="31.5">
      <c r="A93" s="7" t="s">
        <v>123</v>
      </c>
      <c r="B93" s="30" t="s">
        <v>86</v>
      </c>
      <c r="C93" s="8" t="s">
        <v>76</v>
      </c>
      <c r="D93" s="14" t="s">
        <v>102</v>
      </c>
      <c r="E93" s="8"/>
      <c r="F93" s="7"/>
      <c r="G93" s="53">
        <f>G94</f>
        <v>0</v>
      </c>
    </row>
    <row r="94" spans="1:11" ht="46.5" customHeight="1">
      <c r="A94" s="26" t="s">
        <v>28</v>
      </c>
      <c r="B94" s="47" t="s">
        <v>86</v>
      </c>
      <c r="C94" s="14" t="s">
        <v>76</v>
      </c>
      <c r="D94" s="14" t="s">
        <v>102</v>
      </c>
      <c r="E94" s="14" t="s">
        <v>27</v>
      </c>
      <c r="F94" s="26" t="s">
        <v>28</v>
      </c>
      <c r="G94" s="54">
        <v>0</v>
      </c>
    </row>
    <row r="95" spans="1:11" ht="36.75" customHeight="1">
      <c r="A95" s="34" t="s">
        <v>125</v>
      </c>
      <c r="B95" s="14" t="s">
        <v>86</v>
      </c>
      <c r="C95" s="30" t="s">
        <v>76</v>
      </c>
      <c r="D95" s="30" t="s">
        <v>126</v>
      </c>
      <c r="E95" s="30"/>
      <c r="F95" s="32"/>
      <c r="G95" s="61">
        <f>G96+G97+G98</f>
        <v>34754.300000000003</v>
      </c>
      <c r="H95" s="22"/>
    </row>
    <row r="96" spans="1:11" ht="24" customHeight="1">
      <c r="A96" s="26" t="s">
        <v>28</v>
      </c>
      <c r="B96" s="38" t="s">
        <v>86</v>
      </c>
      <c r="C96" s="35" t="s">
        <v>76</v>
      </c>
      <c r="D96" s="35" t="s">
        <v>126</v>
      </c>
      <c r="E96" s="35" t="s">
        <v>27</v>
      </c>
      <c r="F96" s="26" t="s">
        <v>28</v>
      </c>
      <c r="G96" s="63">
        <v>25000</v>
      </c>
      <c r="H96" s="22"/>
    </row>
    <row r="97" spans="1:9" ht="45.75" customHeight="1">
      <c r="A97" s="28" t="s">
        <v>129</v>
      </c>
      <c r="B97" s="14" t="s">
        <v>86</v>
      </c>
      <c r="C97" s="35" t="s">
        <v>76</v>
      </c>
      <c r="D97" s="35" t="s">
        <v>126</v>
      </c>
      <c r="E97" s="35" t="s">
        <v>128</v>
      </c>
      <c r="F97" s="28" t="s">
        <v>129</v>
      </c>
      <c r="G97" s="63">
        <v>9754.2999999999993</v>
      </c>
      <c r="H97" s="22"/>
    </row>
    <row r="98" spans="1:9" ht="45">
      <c r="A98" s="50" t="s">
        <v>139</v>
      </c>
      <c r="B98" s="21" t="s">
        <v>86</v>
      </c>
      <c r="C98" s="35" t="s">
        <v>76</v>
      </c>
      <c r="D98" s="35" t="s">
        <v>126</v>
      </c>
      <c r="E98" s="35" t="s">
        <v>135</v>
      </c>
      <c r="F98" s="50" t="s">
        <v>139</v>
      </c>
      <c r="G98" s="64">
        <v>0</v>
      </c>
      <c r="H98" s="22"/>
    </row>
    <row r="99" spans="1:9" ht="21">
      <c r="A99" s="51" t="s">
        <v>78</v>
      </c>
      <c r="B99" s="29" t="s">
        <v>86</v>
      </c>
      <c r="C99" s="44" t="s">
        <v>76</v>
      </c>
      <c r="D99" s="44" t="s">
        <v>124</v>
      </c>
      <c r="E99" s="35"/>
      <c r="F99" s="32"/>
      <c r="G99" s="61">
        <f>G100</f>
        <v>0</v>
      </c>
      <c r="H99" s="73"/>
      <c r="I99" s="74"/>
    </row>
    <row r="100" spans="1:9" ht="45">
      <c r="A100" s="50" t="s">
        <v>139</v>
      </c>
      <c r="B100" s="14" t="s">
        <v>86</v>
      </c>
      <c r="C100" s="45" t="s">
        <v>76</v>
      </c>
      <c r="D100" s="45" t="s">
        <v>124</v>
      </c>
      <c r="E100" s="45" t="s">
        <v>135</v>
      </c>
      <c r="F100" s="50" t="s">
        <v>139</v>
      </c>
      <c r="G100" s="63">
        <v>0</v>
      </c>
      <c r="H100" s="22"/>
    </row>
    <row r="101" spans="1:9" ht="33" customHeight="1">
      <c r="A101" s="69" t="s">
        <v>142</v>
      </c>
      <c r="B101" s="14" t="s">
        <v>86</v>
      </c>
      <c r="C101" s="68" t="s">
        <v>88</v>
      </c>
      <c r="D101" s="45"/>
      <c r="E101" s="45"/>
      <c r="F101" s="67"/>
      <c r="G101" s="65">
        <f>G102+G104</f>
        <v>346481.69</v>
      </c>
      <c r="H101" s="22"/>
    </row>
    <row r="102" spans="1:9" ht="22.5">
      <c r="A102" s="69" t="s">
        <v>89</v>
      </c>
      <c r="B102" s="14" t="s">
        <v>86</v>
      </c>
      <c r="C102" s="31" t="s">
        <v>88</v>
      </c>
      <c r="D102" s="31" t="s">
        <v>116</v>
      </c>
      <c r="E102" s="31"/>
      <c r="F102" s="33"/>
      <c r="G102" s="65">
        <f>G103</f>
        <v>346481.69</v>
      </c>
      <c r="H102" s="22"/>
    </row>
    <row r="103" spans="1:9" ht="36" customHeight="1">
      <c r="A103" s="15" t="s">
        <v>28</v>
      </c>
      <c r="B103" s="43" t="s">
        <v>86</v>
      </c>
      <c r="C103" s="16" t="s">
        <v>88</v>
      </c>
      <c r="D103" s="16" t="s">
        <v>116</v>
      </c>
      <c r="E103" s="16" t="s">
        <v>27</v>
      </c>
      <c r="F103" s="15" t="s">
        <v>28</v>
      </c>
      <c r="G103" s="60">
        <v>346481.69</v>
      </c>
    </row>
    <row r="104" spans="1:9" ht="57" customHeight="1">
      <c r="A104" s="40" t="s">
        <v>141</v>
      </c>
      <c r="B104" s="29" t="s">
        <v>86</v>
      </c>
      <c r="C104" s="20" t="s">
        <v>88</v>
      </c>
      <c r="D104" s="20" t="s">
        <v>140</v>
      </c>
      <c r="E104" s="27"/>
      <c r="F104" s="26"/>
      <c r="G104" s="59">
        <f>G105</f>
        <v>0</v>
      </c>
    </row>
    <row r="105" spans="1:9" ht="57" customHeight="1">
      <c r="A105" s="15" t="s">
        <v>28</v>
      </c>
      <c r="B105" s="29" t="s">
        <v>86</v>
      </c>
      <c r="C105" s="29" t="s">
        <v>88</v>
      </c>
      <c r="D105" s="20" t="s">
        <v>140</v>
      </c>
      <c r="E105" s="29" t="s">
        <v>27</v>
      </c>
      <c r="F105" s="15" t="s">
        <v>28</v>
      </c>
      <c r="G105" s="54">
        <v>0</v>
      </c>
    </row>
    <row r="106" spans="1:9" ht="12.75" customHeight="1">
      <c r="A106" s="7" t="s">
        <v>80</v>
      </c>
      <c r="B106" s="14" t="s">
        <v>86</v>
      </c>
      <c r="C106" s="8" t="s">
        <v>79</v>
      </c>
      <c r="D106" s="8"/>
      <c r="E106" s="8"/>
      <c r="F106" s="7"/>
      <c r="G106" s="53">
        <f>G107</f>
        <v>226512</v>
      </c>
    </row>
    <row r="107" spans="1:9" ht="75" customHeight="1">
      <c r="A107" s="7" t="s">
        <v>81</v>
      </c>
      <c r="B107" s="14" t="s">
        <v>86</v>
      </c>
      <c r="C107" s="8" t="s">
        <v>79</v>
      </c>
      <c r="D107" s="8" t="s">
        <v>112</v>
      </c>
      <c r="E107" s="8"/>
      <c r="F107" s="7"/>
      <c r="G107" s="53">
        <f>G108</f>
        <v>226512</v>
      </c>
    </row>
    <row r="108" spans="1:9" ht="60" customHeight="1">
      <c r="A108" s="23" t="s">
        <v>114</v>
      </c>
      <c r="B108" s="29" t="s">
        <v>86</v>
      </c>
      <c r="C108" s="10" t="s">
        <v>79</v>
      </c>
      <c r="D108" s="10" t="s">
        <v>112</v>
      </c>
      <c r="E108" s="39" t="s">
        <v>131</v>
      </c>
      <c r="F108" s="23" t="s">
        <v>114</v>
      </c>
      <c r="G108" s="55">
        <v>226512</v>
      </c>
    </row>
    <row r="109" spans="1:9" ht="42" customHeight="1">
      <c r="A109" s="7" t="s">
        <v>83</v>
      </c>
      <c r="B109" s="29" t="s">
        <v>86</v>
      </c>
      <c r="C109" s="8" t="s">
        <v>82</v>
      </c>
      <c r="D109" s="8"/>
      <c r="E109" s="8"/>
      <c r="F109" s="7"/>
      <c r="G109" s="53">
        <f>G110</f>
        <v>825398</v>
      </c>
    </row>
    <row r="110" spans="1:9" ht="32.25" customHeight="1">
      <c r="A110" s="7" t="s">
        <v>84</v>
      </c>
      <c r="B110" s="29" t="s">
        <v>86</v>
      </c>
      <c r="C110" s="8" t="s">
        <v>82</v>
      </c>
      <c r="D110" s="8" t="s">
        <v>113</v>
      </c>
      <c r="E110" s="8"/>
      <c r="F110" s="7"/>
      <c r="G110" s="53">
        <f>G111</f>
        <v>825398</v>
      </c>
    </row>
    <row r="111" spans="1:9" ht="41.25" customHeight="1">
      <c r="A111" s="26" t="s">
        <v>28</v>
      </c>
      <c r="B111" s="29" t="s">
        <v>86</v>
      </c>
      <c r="C111" s="27" t="s">
        <v>82</v>
      </c>
      <c r="D111" s="27" t="s">
        <v>113</v>
      </c>
      <c r="E111" s="27" t="s">
        <v>27</v>
      </c>
      <c r="F111" s="26" t="s">
        <v>28</v>
      </c>
      <c r="G111" s="54">
        <v>825398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2022-04-29T07:36:19Z</cp:lastPrinted>
  <dcterms:created xsi:type="dcterms:W3CDTF">2018-10-23T05:26:03Z</dcterms:created>
  <dcterms:modified xsi:type="dcterms:W3CDTF">2022-04-29T07:37:40Z</dcterms:modified>
</cp:coreProperties>
</file>